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drawings/drawing5.xml" ContentType="application/vnd.openxmlformats-officedocument.drawing+xml"/>
  <Override PartName="/xl/comments4.xml" ContentType="application/vnd.openxmlformats-officedocument.spreadsheetml.comments+xml"/>
  <Override PartName="/xl/drawings/drawing6.xml" ContentType="application/vnd.openxmlformats-officedocument.drawing+xml"/>
  <Override PartName="/xl/comments5.xml" ContentType="application/vnd.openxmlformats-officedocument.spreadsheetml.comments+xml"/>
  <Override PartName="/xl/drawings/drawing7.xml" ContentType="application/vnd.openxmlformats-officedocument.drawing+xml"/>
  <Override PartName="/xl/comments6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G-UPTC-CHIQUI\Documents\SIG Chiquinquirá\SIG 2025\PROGRAMAS\PROGRAMAS AMBIENTAL\MATRICES\"/>
    </mc:Choice>
  </mc:AlternateContent>
  <bookViews>
    <workbookView xWindow="-120" yWindow="-120" windowWidth="29040" windowHeight="15840" firstSheet="2" activeTab="6"/>
  </bookViews>
  <sheets>
    <sheet name="REGISTRO DE MODIFICACIONES" sheetId="8" r:id="rId1"/>
    <sheet name="EDIFICIO CENTRAL" sheetId="1" r:id="rId2"/>
    <sheet name="EDIFICIO DE GEMOLOGIA" sheetId="2" r:id="rId3"/>
    <sheet name="EDIFICIO DE BIENESTAR" sheetId="3" r:id="rId4"/>
    <sheet name="EDIFICIO INTELIGENTE" sheetId="4" r:id="rId5"/>
    <sheet name="RESTAURANTE ESTUDIANTIL" sheetId="5" r:id="rId6"/>
    <sheet name="ZONAS COMUNES" sheetId="6" r:id="rId7"/>
  </sheets>
  <definedNames>
    <definedName name="_xlnm._FilterDatabase" localSheetId="1" hidden="1">'EDIFICIO CENTRAL'!$A$1:$AC$23</definedName>
    <definedName name="_xlnm._FilterDatabase" localSheetId="6" hidden="1">'ZONAS COMUNES'!$A$7:$AC$36</definedName>
    <definedName name="_xlnm.Print_Area" localSheetId="1">'EDIFICIO CENTRAL'!$A$1:$AC$23</definedName>
    <definedName name="_xlnm.Print_Area" localSheetId="3">'EDIFICIO DE BIENESTAR'!$A$1:$AC$26</definedName>
    <definedName name="_xlnm.Print_Area" localSheetId="2">'EDIFICIO DE GEMOLOGIA'!$A$1:$AC$23</definedName>
    <definedName name="_xlnm.Print_Area" localSheetId="4">'EDIFICIO INTELIGENTE'!$A$1:$AC$22</definedName>
    <definedName name="_xlnm.Print_Area" localSheetId="0">'REGISTRO DE MODIFICACIONES'!$A$3:$D$18</definedName>
    <definedName name="_xlnm.Print_Area" localSheetId="5">'RESTAURANTE ESTUDIANTIL'!$A$1:$AC$27</definedName>
    <definedName name="_xlnm.Print_Area" localSheetId="6">'ZONAS COMUNES'!$A$1:$AC$36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2" i="6" l="1"/>
  <c r="Z22" i="6" s="1"/>
  <c r="AA22" i="6" s="1"/>
  <c r="Y21" i="6"/>
  <c r="Z21" i="6" s="1"/>
  <c r="AA21" i="6" s="1"/>
  <c r="Y20" i="6"/>
  <c r="Z20" i="6" s="1"/>
  <c r="AA20" i="6" s="1"/>
  <c r="Y25" i="6"/>
  <c r="Z25" i="6" s="1"/>
  <c r="AA25" i="6" s="1"/>
  <c r="Y24" i="6"/>
  <c r="Z24" i="6" s="1"/>
  <c r="AA24" i="6" s="1"/>
  <c r="Y26" i="6"/>
  <c r="Z26" i="6" s="1"/>
  <c r="AA26" i="6" s="1"/>
  <c r="Y23" i="6"/>
  <c r="Z23" i="6" s="1"/>
  <c r="AA23" i="6" s="1"/>
  <c r="Y36" i="6" l="1"/>
  <c r="Y33" i="6"/>
  <c r="Z33" i="6" s="1"/>
  <c r="AA33" i="6" s="1"/>
  <c r="Y32" i="6"/>
  <c r="Z32" i="6" s="1"/>
  <c r="AA32" i="6" s="1"/>
  <c r="Y21" i="4"/>
  <c r="Z21" i="4" s="1"/>
  <c r="AA21" i="4" s="1"/>
  <c r="Y20" i="4"/>
  <c r="Z20" i="4" s="1"/>
  <c r="AA20" i="4" s="1"/>
  <c r="Y19" i="5"/>
  <c r="Z19" i="5" s="1"/>
  <c r="AA19" i="5" s="1"/>
  <c r="Y18" i="5"/>
  <c r="Z18" i="5" s="1"/>
  <c r="AA18" i="5" s="1"/>
  <c r="Z36" i="6" l="1"/>
  <c r="AA36" i="6" s="1"/>
  <c r="Y17" i="6"/>
  <c r="Z17" i="6" s="1"/>
  <c r="AA17" i="6" s="1"/>
  <c r="Y16" i="6"/>
  <c r="Z16" i="6" s="1"/>
  <c r="AA16" i="6" s="1"/>
  <c r="Y15" i="6"/>
  <c r="Z15" i="6" s="1"/>
  <c r="AA15" i="6" s="1"/>
  <c r="Y21" i="3"/>
  <c r="Z21" i="3" s="1"/>
  <c r="AA21" i="3" s="1"/>
  <c r="Y22" i="3"/>
  <c r="Z22" i="3" s="1"/>
  <c r="AA22" i="3" s="1"/>
  <c r="Y22" i="2"/>
  <c r="Z22" i="2" s="1"/>
  <c r="AA22" i="2" s="1"/>
  <c r="Y21" i="2"/>
  <c r="Z21" i="2" s="1"/>
  <c r="AA21" i="2" s="1"/>
  <c r="Y23" i="2"/>
  <c r="Z23" i="2" s="1"/>
  <c r="AA23" i="2" s="1"/>
  <c r="Y21" i="1"/>
  <c r="Z21" i="1" l="1"/>
  <c r="AA21" i="1" s="1"/>
  <c r="Y31" i="6"/>
  <c r="Y25" i="5"/>
  <c r="Z25" i="5" s="1"/>
  <c r="AA25" i="5" s="1"/>
  <c r="Y26" i="5"/>
  <c r="Z26" i="5" s="1"/>
  <c r="AA26" i="5" s="1"/>
  <c r="Y19" i="4"/>
  <c r="Z19" i="4" s="1"/>
  <c r="AA19" i="4" s="1"/>
  <c r="Y19" i="3"/>
  <c r="Z19" i="3" s="1"/>
  <c r="AA19" i="3" s="1"/>
  <c r="Y20" i="2"/>
  <c r="Z20" i="2" s="1"/>
  <c r="AA20" i="2" s="1"/>
  <c r="Y19" i="1"/>
  <c r="Y35" i="6"/>
  <c r="Z35" i="6" s="1"/>
  <c r="AA35" i="6" s="1"/>
  <c r="Y30" i="6"/>
  <c r="Z19" i="1" l="1"/>
  <c r="AA19" i="1" s="1"/>
  <c r="Z31" i="6"/>
  <c r="AA31" i="6" s="1"/>
  <c r="Z30" i="6"/>
  <c r="AA30" i="6" s="1"/>
  <c r="Y9" i="6"/>
  <c r="Z9" i="6" s="1"/>
  <c r="AA9" i="6" s="1"/>
  <c r="Y10" i="6"/>
  <c r="Z10" i="6" s="1"/>
  <c r="AA10" i="6" s="1"/>
  <c r="Y11" i="6"/>
  <c r="Z11" i="6" s="1"/>
  <c r="AA11" i="6" s="1"/>
  <c r="Y12" i="6"/>
  <c r="Z12" i="6" s="1"/>
  <c r="AA12" i="6" s="1"/>
  <c r="Y13" i="6"/>
  <c r="Z13" i="6" s="1"/>
  <c r="AA13" i="6" s="1"/>
  <c r="Y14" i="6"/>
  <c r="Z14" i="6" s="1"/>
  <c r="AA14" i="6" s="1"/>
  <c r="Y18" i="6"/>
  <c r="Z18" i="6" s="1"/>
  <c r="AA18" i="6" s="1"/>
  <c r="Y19" i="6"/>
  <c r="Z19" i="6" s="1"/>
  <c r="AA19" i="6" s="1"/>
  <c r="Y27" i="6"/>
  <c r="Z27" i="6" s="1"/>
  <c r="AA27" i="6" s="1"/>
  <c r="Y28" i="6"/>
  <c r="Y29" i="6"/>
  <c r="Y34" i="6"/>
  <c r="Y8" i="6"/>
  <c r="Z8" i="6" s="1"/>
  <c r="AA8" i="6" s="1"/>
  <c r="Y9" i="5"/>
  <c r="Z9" i="5" s="1"/>
  <c r="Y10" i="5"/>
  <c r="Z10" i="5" s="1"/>
  <c r="Y11" i="5"/>
  <c r="Z11" i="5" s="1"/>
  <c r="Y12" i="5"/>
  <c r="Z12" i="5" s="1"/>
  <c r="Y13" i="5"/>
  <c r="Z13" i="5" s="1"/>
  <c r="Y14" i="5"/>
  <c r="Z14" i="5" s="1"/>
  <c r="Y15" i="5"/>
  <c r="Z15" i="5" s="1"/>
  <c r="AA15" i="5" s="1"/>
  <c r="Y16" i="5"/>
  <c r="Z16" i="5" s="1"/>
  <c r="AA16" i="5" s="1"/>
  <c r="Y17" i="5"/>
  <c r="Z17" i="5" s="1"/>
  <c r="AA17" i="5" s="1"/>
  <c r="Y20" i="5"/>
  <c r="Z20" i="5" s="1"/>
  <c r="AA20" i="5" s="1"/>
  <c r="Y21" i="5"/>
  <c r="Z21" i="5" s="1"/>
  <c r="AA21" i="5" s="1"/>
  <c r="Y22" i="5"/>
  <c r="Z22" i="5" s="1"/>
  <c r="AA22" i="5" s="1"/>
  <c r="Y23" i="5"/>
  <c r="Z23" i="5" s="1"/>
  <c r="AA23" i="5" s="1"/>
  <c r="Y24" i="5"/>
  <c r="Z24" i="5" s="1"/>
  <c r="AA24" i="5" s="1"/>
  <c r="Y27" i="5"/>
  <c r="Z27" i="5" s="1"/>
  <c r="AA27" i="5" s="1"/>
  <c r="Y8" i="5"/>
  <c r="Y9" i="4"/>
  <c r="Y10" i="4"/>
  <c r="Y11" i="4"/>
  <c r="Y12" i="4"/>
  <c r="Y13" i="4"/>
  <c r="Y14" i="4"/>
  <c r="Y15" i="4"/>
  <c r="Y16" i="4"/>
  <c r="Z16" i="4" s="1"/>
  <c r="AA16" i="4" s="1"/>
  <c r="Y17" i="4"/>
  <c r="Z17" i="4" s="1"/>
  <c r="AA17" i="4" s="1"/>
  <c r="Y18" i="4"/>
  <c r="Z18" i="4" s="1"/>
  <c r="AA18" i="4" s="1"/>
  <c r="Y22" i="4"/>
  <c r="Z22" i="4" s="1"/>
  <c r="AA22" i="4" s="1"/>
  <c r="Y8" i="4"/>
  <c r="Z8" i="4" s="1"/>
  <c r="AA8" i="4" s="1"/>
  <c r="Y9" i="3"/>
  <c r="Z9" i="3" s="1"/>
  <c r="AA9" i="3" s="1"/>
  <c r="Y10" i="3"/>
  <c r="Z10" i="3" s="1"/>
  <c r="AA10" i="3" s="1"/>
  <c r="Y11" i="3"/>
  <c r="Z11" i="3" s="1"/>
  <c r="AA11" i="3" s="1"/>
  <c r="Y12" i="3"/>
  <c r="Z12" i="3" s="1"/>
  <c r="AA12" i="3" s="1"/>
  <c r="Y13" i="3"/>
  <c r="Z13" i="3" s="1"/>
  <c r="AA13" i="3" s="1"/>
  <c r="Y14" i="3"/>
  <c r="Z14" i="3" s="1"/>
  <c r="AA14" i="3" s="1"/>
  <c r="Y15" i="3"/>
  <c r="Z15" i="3" s="1"/>
  <c r="AA15" i="3" s="1"/>
  <c r="Y16" i="3"/>
  <c r="Z16" i="3" s="1"/>
  <c r="AA16" i="3" s="1"/>
  <c r="Y17" i="3"/>
  <c r="Z17" i="3" s="1"/>
  <c r="AA17" i="3" s="1"/>
  <c r="Y18" i="3"/>
  <c r="Z18" i="3" s="1"/>
  <c r="AA18" i="3" s="1"/>
  <c r="Y20" i="3"/>
  <c r="Z20" i="3" s="1"/>
  <c r="AA20" i="3" s="1"/>
  <c r="Y23" i="3"/>
  <c r="Z23" i="3" s="1"/>
  <c r="AA23" i="3" s="1"/>
  <c r="Y24" i="3"/>
  <c r="Z24" i="3" s="1"/>
  <c r="AA24" i="3" s="1"/>
  <c r="Y25" i="3"/>
  <c r="Z25" i="3" s="1"/>
  <c r="AA25" i="3" s="1"/>
  <c r="Y26" i="3"/>
  <c r="Z26" i="3" s="1"/>
  <c r="AA26" i="3" s="1"/>
  <c r="Y8" i="3"/>
  <c r="Z8" i="3" s="1"/>
  <c r="AA8" i="3" s="1"/>
  <c r="Y9" i="2"/>
  <c r="Z9" i="2" s="1"/>
  <c r="AA9" i="2" s="1"/>
  <c r="Y10" i="2"/>
  <c r="Z10" i="2" s="1"/>
  <c r="AA10" i="2" s="1"/>
  <c r="Y11" i="2"/>
  <c r="Z11" i="2" s="1"/>
  <c r="AA11" i="2" s="1"/>
  <c r="Y12" i="2"/>
  <c r="Z12" i="2" s="1"/>
  <c r="AA12" i="2" s="1"/>
  <c r="Y13" i="2"/>
  <c r="Z13" i="2" s="1"/>
  <c r="AA13" i="2" s="1"/>
  <c r="Y14" i="2"/>
  <c r="Z14" i="2" s="1"/>
  <c r="AA14" i="2" s="1"/>
  <c r="Y15" i="2"/>
  <c r="Z15" i="2" s="1"/>
  <c r="AA15" i="2" s="1"/>
  <c r="Y16" i="2"/>
  <c r="Y17" i="2"/>
  <c r="Y18" i="2"/>
  <c r="Y19" i="2"/>
  <c r="Y8" i="2"/>
  <c r="Z8" i="2" s="1"/>
  <c r="AA8" i="2" s="1"/>
  <c r="Y9" i="1"/>
  <c r="Y10" i="1"/>
  <c r="Y11" i="1"/>
  <c r="Z11" i="1" s="1"/>
  <c r="AA11" i="1" s="1"/>
  <c r="Y12" i="1"/>
  <c r="Y13" i="1"/>
  <c r="Y14" i="1"/>
  <c r="Y15" i="1"/>
  <c r="Z15" i="1" s="1"/>
  <c r="AA15" i="1" s="1"/>
  <c r="Y16" i="1"/>
  <c r="Y17" i="1"/>
  <c r="Y18" i="1"/>
  <c r="Y20" i="1"/>
  <c r="Y22" i="1"/>
  <c r="Z22" i="1" s="1"/>
  <c r="AA22" i="1" s="1"/>
  <c r="Y23" i="1"/>
  <c r="Y8" i="1"/>
  <c r="Z8" i="1" s="1"/>
  <c r="AA8" i="1" s="1"/>
  <c r="Z15" i="4" l="1"/>
  <c r="AA15" i="4" s="1"/>
  <c r="Z18" i="1"/>
  <c r="AA18" i="1" s="1"/>
  <c r="Z14" i="1"/>
  <c r="AA14" i="1" s="1"/>
  <c r="Z10" i="1"/>
  <c r="AA10" i="1" s="1"/>
  <c r="Z18" i="2"/>
  <c r="AA18" i="2" s="1"/>
  <c r="Z14" i="4"/>
  <c r="AA14" i="4" s="1"/>
  <c r="Z10" i="4"/>
  <c r="AA10" i="4" s="1"/>
  <c r="AA14" i="5"/>
  <c r="AA11" i="5"/>
  <c r="Z20" i="1"/>
  <c r="AA20" i="1" s="1"/>
  <c r="Z19" i="2"/>
  <c r="AA19" i="2" s="1"/>
  <c r="Z17" i="1"/>
  <c r="AA17" i="1" s="1"/>
  <c r="Z13" i="4"/>
  <c r="AA13" i="4" s="1"/>
  <c r="Z9" i="4"/>
  <c r="AA9" i="4" s="1"/>
  <c r="AA10" i="5"/>
  <c r="AA13" i="5"/>
  <c r="Z11" i="4"/>
  <c r="AA11" i="4" s="1"/>
  <c r="Z23" i="1"/>
  <c r="AA23" i="1" s="1"/>
  <c r="Z13" i="1"/>
  <c r="AA13" i="1" s="1"/>
  <c r="Z9" i="1"/>
  <c r="AA9" i="1" s="1"/>
  <c r="Z17" i="2"/>
  <c r="AA17" i="2" s="1"/>
  <c r="Z16" i="1"/>
  <c r="AA16" i="1" s="1"/>
  <c r="Z12" i="1"/>
  <c r="AA12" i="1" s="1"/>
  <c r="Z16" i="2"/>
  <c r="AA16" i="2" s="1"/>
  <c r="Z12" i="4"/>
  <c r="AA12" i="4" s="1"/>
  <c r="AA12" i="5"/>
  <c r="AA9" i="5"/>
  <c r="Z28" i="6"/>
  <c r="AA28" i="6" s="1"/>
  <c r="Z34" i="6"/>
  <c r="AA34" i="6" s="1"/>
  <c r="Z29" i="6"/>
  <c r="AA29" i="6" s="1"/>
  <c r="Z8" i="5" l="1"/>
  <c r="AA8" i="5" s="1"/>
</calcChain>
</file>

<file path=xl/comments1.xml><?xml version="1.0" encoding="utf-8"?>
<comments xmlns="http://schemas.openxmlformats.org/spreadsheetml/2006/main">
  <authors>
    <author>MARIA CORDOBA</author>
  </authors>
  <commentList>
    <comment ref="N6" authorId="0" shapeId="0">
      <text>
        <r>
          <rPr>
            <sz val="9"/>
            <color indexed="81"/>
            <rFont val="Tahoma"/>
            <family val="2"/>
          </rPr>
          <t xml:space="preserve">Refiriéndose a la frecuencia con que se desarrolla una actividad determinada
</t>
        </r>
      </text>
    </comment>
    <comment ref="O6" authorId="0" shapeId="0">
      <text>
        <r>
          <rPr>
            <b/>
            <sz val="9"/>
            <color indexed="81"/>
            <rFont val="Tahoma"/>
            <family val="2"/>
          </rPr>
          <t>Tipo de impacto:</t>
        </r>
        <r>
          <rPr>
            <sz val="9"/>
            <color indexed="81"/>
            <rFont val="Tahoma"/>
            <family val="2"/>
          </rPr>
          <t xml:space="preserve"> Se refiere al carácter beneficioso o perjudicial que puede tener el impacto ambiental sobre los recursos. 
</t>
        </r>
        <r>
          <rPr>
            <b/>
            <sz val="9"/>
            <color indexed="81"/>
            <rFont val="Tahoma"/>
            <family val="2"/>
          </rPr>
          <t>Positivo (+):</t>
        </r>
        <r>
          <rPr>
            <sz val="9"/>
            <color indexed="81"/>
            <rFont val="Tahoma"/>
            <family val="2"/>
          </rPr>
          <t xml:space="preserve"> Mejora la calidad 
ambiental del recurso, la entidad  y/o  el entorno. 
</t>
        </r>
        <r>
          <rPr>
            <b/>
            <sz val="9"/>
            <color indexed="81"/>
            <rFont val="Tahoma"/>
            <family val="2"/>
          </rPr>
          <t xml:space="preserve">Negativo (-): </t>
        </r>
        <r>
          <rPr>
            <sz val="9"/>
            <color indexed="81"/>
            <rFont val="Tahoma"/>
            <family val="2"/>
          </rPr>
          <t xml:space="preserve">Deteriora la calidad ambiental del recurso, la entidad u organismo distrital y/o el entorno. 
</t>
        </r>
      </text>
    </comment>
    <comment ref="P6" authorId="0" shapeId="0">
      <text>
        <r>
          <rPr>
            <sz val="9"/>
            <color indexed="81"/>
            <rFont val="Tahoma"/>
            <family val="2"/>
          </rPr>
          <t xml:space="preserve">Cuantificar el Impacto Ambienta
</t>
        </r>
      </text>
    </comment>
    <comment ref="D7" authorId="0" shapeId="0">
      <text>
        <r>
          <rPr>
            <sz val="9"/>
            <color indexed="81"/>
            <rFont val="Tahoma"/>
            <family val="2"/>
          </rPr>
          <t>Alteración directa de los ecosistemas ante una actividad determinada</t>
        </r>
      </text>
    </comment>
    <comment ref="E7" authorId="0" shapeId="0">
      <text>
        <r>
          <rPr>
            <sz val="9"/>
            <color indexed="81"/>
            <rFont val="Tahoma"/>
            <family val="2"/>
          </rPr>
          <t xml:space="preserve">Cambio en el medio Ambiente, ya sea adverso o benefico, como resultado total o parcial de los aspectos ambientales
</t>
        </r>
      </text>
    </comment>
    <comment ref="P7" authorId="0" shapeId="0">
      <text>
        <r>
          <rPr>
            <b/>
            <sz val="9"/>
            <color indexed="81"/>
            <rFont val="Tahoma"/>
            <family val="2"/>
          </rPr>
          <t>INTENSIDAD:</t>
        </r>
        <r>
          <rPr>
            <sz val="9"/>
            <color indexed="81"/>
            <rFont val="Tahoma"/>
            <family val="2"/>
          </rPr>
          <t xml:space="preserve">
Representa la incidencia de la acción causal sobre el factor impactado en el área en la que se produce el efecto (Grado de destrucción).</t>
        </r>
      </text>
    </comment>
    <comment ref="Q7" authorId="0" shapeId="0">
      <text>
        <r>
          <rPr>
            <b/>
            <sz val="9"/>
            <color indexed="81"/>
            <rFont val="Tahoma"/>
            <family val="2"/>
          </rPr>
          <t>EXTENSION:</t>
        </r>
        <r>
          <rPr>
            <sz val="9"/>
            <color indexed="81"/>
            <rFont val="Tahoma"/>
            <family val="2"/>
          </rPr>
          <t xml:space="preserve">
Se refiere a la zona de influencia de los efectos.</t>
        </r>
      </text>
    </comment>
    <comment ref="R7" authorId="0" shapeId="0">
      <text>
        <r>
          <rPr>
            <b/>
            <sz val="9"/>
            <color indexed="81"/>
            <rFont val="Tahoma"/>
            <family val="2"/>
          </rPr>
          <t xml:space="preserve">NORMATIVIDAD:
</t>
        </r>
        <r>
          <rPr>
            <sz val="9"/>
            <color indexed="81"/>
            <rFont val="Tahoma"/>
            <family val="2"/>
          </rPr>
          <t xml:space="preserve">Este atributo permite relacionar los aspectos ambientales con el requisito legal o de otra índole aplicable.
</t>
        </r>
      </text>
    </comment>
    <comment ref="S7" authorId="0" shapeId="0">
      <text>
        <r>
          <rPr>
            <b/>
            <sz val="9"/>
            <color indexed="81"/>
            <rFont val="Tahoma"/>
            <family val="2"/>
          </rPr>
          <t xml:space="preserve">MOMENTO:
</t>
        </r>
        <r>
          <rPr>
            <sz val="9"/>
            <color indexed="81"/>
            <rFont val="Tahoma"/>
            <family val="2"/>
          </rPr>
          <t xml:space="preserve">Se refiere al tiempo transcurrido entre la acción y la aparición del impacto
</t>
        </r>
      </text>
    </comment>
    <comment ref="T7" authorId="0" shapeId="0">
      <text>
        <r>
          <rPr>
            <b/>
            <sz val="9"/>
            <color indexed="81"/>
            <rFont val="Tahoma"/>
            <family val="2"/>
          </rPr>
          <t>PERSISTENCIA:</t>
        </r>
        <r>
          <rPr>
            <sz val="9"/>
            <color indexed="81"/>
            <rFont val="Tahoma"/>
            <family val="2"/>
          </rPr>
          <t xml:space="preserve">
Se refiere a la acción partir del cual el factor afectado retornaría a las condiciones iniciales previas  por los medios naturales o mediante la introducción de medidas correctivas. </t>
        </r>
      </text>
    </comment>
    <comment ref="U7" authorId="0" shapeId="0">
      <text>
        <r>
          <rPr>
            <b/>
            <sz val="8"/>
            <color indexed="81"/>
            <rFont val="Tahoma"/>
            <family val="2"/>
          </rPr>
          <t>RECUPERABILIDAD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Mide la posibilidad de recuperar (total o parcialmente) las condiciones de calidad ambiental iniciales como consecuencia de la aplicación de medidas correctoras</t>
        </r>
      </text>
    </comment>
    <comment ref="V7" authorId="0" shapeId="0">
      <text>
        <r>
          <rPr>
            <b/>
            <sz val="9"/>
            <color indexed="81"/>
            <rFont val="Tahoma"/>
            <family val="2"/>
          </rPr>
          <t>ACUMULATIVO:</t>
        </r>
        <r>
          <rPr>
            <sz val="9"/>
            <color indexed="81"/>
            <rFont val="Tahoma"/>
            <family val="2"/>
          </rPr>
          <t xml:space="preserve">
Se refiere al aumento del efecto cuando persiste la causa.  Este atributo da idea del incremento progresivo de la manifestación del efecto</t>
        </r>
      </text>
    </comment>
    <comment ref="W7" authorId="0" shapeId="0">
      <text>
        <r>
          <rPr>
            <b/>
            <sz val="9"/>
            <color indexed="81"/>
            <rFont val="Tahoma"/>
            <family val="2"/>
          </rPr>
          <t>EFECTO:</t>
        </r>
        <r>
          <rPr>
            <sz val="9"/>
            <color indexed="81"/>
            <rFont val="Tahoma"/>
            <family val="2"/>
          </rPr>
          <t xml:space="preserve">
Este atributo se refiere a la relación causa-efecto.</t>
        </r>
      </text>
    </comment>
    <comment ref="X7" authorId="0" shapeId="0">
      <text>
        <r>
          <rPr>
            <b/>
            <sz val="9"/>
            <color indexed="81"/>
            <rFont val="Tahoma"/>
            <family val="2"/>
          </rPr>
          <t>PERIODICIDAD:</t>
        </r>
        <r>
          <rPr>
            <sz val="9"/>
            <color indexed="81"/>
            <rFont val="Tahoma"/>
            <family val="2"/>
          </rPr>
          <t xml:space="preserve">
Este atributo hace referencia al ritmo de aparición del impacto. Se refiere a la regularidad de manifestación del efecto.</t>
        </r>
      </text>
    </comment>
    <comment ref="AA7" authorId="0" shapeId="0">
      <text>
        <r>
          <rPr>
            <sz val="9"/>
            <color indexed="81"/>
            <rFont val="Tahoma"/>
            <family val="2"/>
          </rPr>
          <t xml:space="preserve">Impacto 
</t>
        </r>
        <r>
          <rPr>
            <b/>
            <sz val="9"/>
            <color indexed="81"/>
            <rFont val="Tahoma"/>
            <family val="2"/>
          </rPr>
          <t>Significativo</t>
        </r>
        <r>
          <rPr>
            <sz val="9"/>
            <color indexed="81"/>
            <rFont val="Tahoma"/>
            <family val="2"/>
          </rPr>
          <t xml:space="preserve">: Cuando la importancia resulta Alta, Moderada, Severa.
</t>
        </r>
        <r>
          <rPr>
            <b/>
            <sz val="9"/>
            <color indexed="81"/>
            <rFont val="Tahoma"/>
            <family val="2"/>
          </rPr>
          <t xml:space="preserve">No Significativo: </t>
        </r>
        <r>
          <rPr>
            <sz val="9"/>
            <color indexed="81"/>
            <rFont val="Tahoma"/>
            <family val="2"/>
          </rPr>
          <t xml:space="preserve">Cuando la importancia es baja.
</t>
        </r>
      </text>
    </comment>
  </commentList>
</comments>
</file>

<file path=xl/comments2.xml><?xml version="1.0" encoding="utf-8"?>
<comments xmlns="http://schemas.openxmlformats.org/spreadsheetml/2006/main">
  <authors>
    <author>MARIA CORDOBA</author>
  </authors>
  <commentList>
    <comment ref="N6" authorId="0" shapeId="0">
      <text>
        <r>
          <rPr>
            <sz val="9"/>
            <color indexed="81"/>
            <rFont val="Tahoma"/>
            <family val="2"/>
          </rPr>
          <t xml:space="preserve">Refiriéndose a la frecuencia con que se desarrolla una actividad determinada
</t>
        </r>
      </text>
    </comment>
    <comment ref="O6" authorId="0" shapeId="0">
      <text>
        <r>
          <rPr>
            <b/>
            <sz val="9"/>
            <color indexed="81"/>
            <rFont val="Tahoma"/>
            <family val="2"/>
          </rPr>
          <t>Tipo de impacto:</t>
        </r>
        <r>
          <rPr>
            <sz val="9"/>
            <color indexed="81"/>
            <rFont val="Tahoma"/>
            <family val="2"/>
          </rPr>
          <t xml:space="preserve"> Se refiere al carácter beneficioso o perjudicial que puede tener el impacto ambiental sobre los recursos. 
</t>
        </r>
        <r>
          <rPr>
            <b/>
            <sz val="9"/>
            <color indexed="81"/>
            <rFont val="Tahoma"/>
            <family val="2"/>
          </rPr>
          <t>Positivo (+):</t>
        </r>
        <r>
          <rPr>
            <sz val="9"/>
            <color indexed="81"/>
            <rFont val="Tahoma"/>
            <family val="2"/>
          </rPr>
          <t xml:space="preserve"> Mejora la calidad 
ambiental del recurso, la entidad  y/o  el entorno. 
</t>
        </r>
        <r>
          <rPr>
            <b/>
            <sz val="9"/>
            <color indexed="81"/>
            <rFont val="Tahoma"/>
            <family val="2"/>
          </rPr>
          <t xml:space="preserve">Negativo (-): </t>
        </r>
        <r>
          <rPr>
            <sz val="9"/>
            <color indexed="81"/>
            <rFont val="Tahoma"/>
            <family val="2"/>
          </rPr>
          <t xml:space="preserve">Deteriora la calidad ambiental del recurso, la entidad u organismo distrital y/o el entorno. 
</t>
        </r>
      </text>
    </comment>
    <comment ref="P6" authorId="0" shapeId="0">
      <text>
        <r>
          <rPr>
            <sz val="9"/>
            <color indexed="81"/>
            <rFont val="Tahoma"/>
            <family val="2"/>
          </rPr>
          <t xml:space="preserve">Cuantificar el Impacto Ambienta
</t>
        </r>
      </text>
    </comment>
    <comment ref="D7" authorId="0" shapeId="0">
      <text>
        <r>
          <rPr>
            <sz val="9"/>
            <color indexed="81"/>
            <rFont val="Tahoma"/>
            <family val="2"/>
          </rPr>
          <t>Alteración directa de los ecosistemas ante una actividad determinada</t>
        </r>
      </text>
    </comment>
    <comment ref="E7" authorId="0" shapeId="0">
      <text>
        <r>
          <rPr>
            <sz val="9"/>
            <color indexed="81"/>
            <rFont val="Tahoma"/>
            <family val="2"/>
          </rPr>
          <t xml:space="preserve">Cambio en el medio Ambiente, ya sea adverso o benefico, como resultado total o parcial de los aspectos ambientales
</t>
        </r>
      </text>
    </comment>
    <comment ref="P7" authorId="0" shapeId="0">
      <text>
        <r>
          <rPr>
            <b/>
            <sz val="9"/>
            <color indexed="81"/>
            <rFont val="Tahoma"/>
            <family val="2"/>
          </rPr>
          <t>INTENSIDAD:</t>
        </r>
        <r>
          <rPr>
            <sz val="9"/>
            <color indexed="81"/>
            <rFont val="Tahoma"/>
            <family val="2"/>
          </rPr>
          <t xml:space="preserve">
Representa la incidencia de la acción causal sobre el factor impactado en el área en la que se produce el efecto (Grado de destrucción).</t>
        </r>
      </text>
    </comment>
    <comment ref="Q7" authorId="0" shapeId="0">
      <text>
        <r>
          <rPr>
            <b/>
            <sz val="9"/>
            <color indexed="81"/>
            <rFont val="Tahoma"/>
            <family val="2"/>
          </rPr>
          <t>EXTENSION:</t>
        </r>
        <r>
          <rPr>
            <sz val="9"/>
            <color indexed="81"/>
            <rFont val="Tahoma"/>
            <family val="2"/>
          </rPr>
          <t xml:space="preserve">
Se refiere a la zona de influencia de los efectos.</t>
        </r>
      </text>
    </comment>
    <comment ref="R7" authorId="0" shapeId="0">
      <text>
        <r>
          <rPr>
            <b/>
            <sz val="9"/>
            <color indexed="81"/>
            <rFont val="Tahoma"/>
            <family val="2"/>
          </rPr>
          <t xml:space="preserve">NORMATIVIDAD:
</t>
        </r>
        <r>
          <rPr>
            <sz val="9"/>
            <color indexed="81"/>
            <rFont val="Tahoma"/>
            <family val="2"/>
          </rPr>
          <t xml:space="preserve">Este atributo permite relacionar los aspectos ambientales con el requisito legal o de otra índole aplicable.
</t>
        </r>
      </text>
    </comment>
    <comment ref="S7" authorId="0" shapeId="0">
      <text>
        <r>
          <rPr>
            <b/>
            <sz val="9"/>
            <color indexed="81"/>
            <rFont val="Tahoma"/>
            <family val="2"/>
          </rPr>
          <t xml:space="preserve">MOMENTO:
</t>
        </r>
        <r>
          <rPr>
            <sz val="9"/>
            <color indexed="81"/>
            <rFont val="Tahoma"/>
            <family val="2"/>
          </rPr>
          <t xml:space="preserve">Se refiere al tiempo transcurrido entre la acción y la aparición del impacto
</t>
        </r>
      </text>
    </comment>
    <comment ref="T7" authorId="0" shapeId="0">
      <text>
        <r>
          <rPr>
            <b/>
            <sz val="9"/>
            <color indexed="81"/>
            <rFont val="Tahoma"/>
            <family val="2"/>
          </rPr>
          <t>PERSISTENCIA:</t>
        </r>
        <r>
          <rPr>
            <sz val="9"/>
            <color indexed="81"/>
            <rFont val="Tahoma"/>
            <family val="2"/>
          </rPr>
          <t xml:space="preserve">
Se refiere a la acción partir del cual el factor afectado retornaría a las condiciones iniciales previas  por los medios naturales o mediante la introducción de medidas correctivas. </t>
        </r>
      </text>
    </comment>
    <comment ref="U7" authorId="0" shapeId="0">
      <text>
        <r>
          <rPr>
            <b/>
            <sz val="8"/>
            <color indexed="81"/>
            <rFont val="Tahoma"/>
            <family val="2"/>
          </rPr>
          <t>RECUPERABILIDAD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Mide la posibilidad de recuperar (total o parcialmente) las condiciones de calidad ambiental iniciales como consecuencia de la aplicación de medidas correctoras</t>
        </r>
      </text>
    </comment>
    <comment ref="V7" authorId="0" shapeId="0">
      <text>
        <r>
          <rPr>
            <b/>
            <sz val="9"/>
            <color indexed="81"/>
            <rFont val="Tahoma"/>
            <family val="2"/>
          </rPr>
          <t>ACUMULATIVO:</t>
        </r>
        <r>
          <rPr>
            <sz val="9"/>
            <color indexed="81"/>
            <rFont val="Tahoma"/>
            <family val="2"/>
          </rPr>
          <t xml:space="preserve">
Se refiere al aumento del efecto cuando persiste la causa.  Este atributo da idea del incremento progresivo de la manifestación del efecto</t>
        </r>
      </text>
    </comment>
    <comment ref="W7" authorId="0" shapeId="0">
      <text>
        <r>
          <rPr>
            <b/>
            <sz val="9"/>
            <color indexed="81"/>
            <rFont val="Tahoma"/>
            <family val="2"/>
          </rPr>
          <t>EFECTO:</t>
        </r>
        <r>
          <rPr>
            <sz val="9"/>
            <color indexed="81"/>
            <rFont val="Tahoma"/>
            <family val="2"/>
          </rPr>
          <t xml:space="preserve">
Este atributo se refiere a la relación causa-efecto.</t>
        </r>
      </text>
    </comment>
    <comment ref="X7" authorId="0" shapeId="0">
      <text>
        <r>
          <rPr>
            <b/>
            <sz val="9"/>
            <color indexed="81"/>
            <rFont val="Tahoma"/>
            <family val="2"/>
          </rPr>
          <t>PERIODICIDAD:</t>
        </r>
        <r>
          <rPr>
            <sz val="9"/>
            <color indexed="81"/>
            <rFont val="Tahoma"/>
            <family val="2"/>
          </rPr>
          <t xml:space="preserve">
Este atributo hace referencia al ritmo de aparición del impacto. Se refiere a la regularidad de manifestación del efecto.</t>
        </r>
      </text>
    </comment>
    <comment ref="AA7" authorId="0" shapeId="0">
      <text>
        <r>
          <rPr>
            <sz val="9"/>
            <color indexed="81"/>
            <rFont val="Tahoma"/>
            <family val="2"/>
          </rPr>
          <t xml:space="preserve">Impacto 
</t>
        </r>
        <r>
          <rPr>
            <b/>
            <sz val="9"/>
            <color indexed="81"/>
            <rFont val="Tahoma"/>
            <family val="2"/>
          </rPr>
          <t>Significativo</t>
        </r>
        <r>
          <rPr>
            <sz val="9"/>
            <color indexed="81"/>
            <rFont val="Tahoma"/>
            <family val="2"/>
          </rPr>
          <t xml:space="preserve">: Cuando la importancia resulta Alta, Moderada, Severa.
</t>
        </r>
        <r>
          <rPr>
            <b/>
            <sz val="9"/>
            <color indexed="81"/>
            <rFont val="Tahoma"/>
            <family val="2"/>
          </rPr>
          <t xml:space="preserve">No Significativo: </t>
        </r>
        <r>
          <rPr>
            <sz val="9"/>
            <color indexed="81"/>
            <rFont val="Tahoma"/>
            <family val="2"/>
          </rPr>
          <t xml:space="preserve">Cuando la importancia es baja.
</t>
        </r>
      </text>
    </comment>
  </commentList>
</comments>
</file>

<file path=xl/comments3.xml><?xml version="1.0" encoding="utf-8"?>
<comments xmlns="http://schemas.openxmlformats.org/spreadsheetml/2006/main">
  <authors>
    <author>MARIA CORDOBA</author>
  </authors>
  <commentList>
    <comment ref="N6" authorId="0" shapeId="0">
      <text>
        <r>
          <rPr>
            <sz val="9"/>
            <color indexed="81"/>
            <rFont val="Tahoma"/>
            <family val="2"/>
          </rPr>
          <t xml:space="preserve">Refiriéndose a la frecuencia con que se desarrolla una actividad determinada
</t>
        </r>
      </text>
    </comment>
    <comment ref="O6" authorId="0" shapeId="0">
      <text>
        <r>
          <rPr>
            <b/>
            <sz val="9"/>
            <color indexed="81"/>
            <rFont val="Tahoma"/>
            <family val="2"/>
          </rPr>
          <t>Tipo de impacto:</t>
        </r>
        <r>
          <rPr>
            <sz val="9"/>
            <color indexed="81"/>
            <rFont val="Tahoma"/>
            <family val="2"/>
          </rPr>
          <t xml:space="preserve"> Se refiere al carácter beneficioso o perjudicial que puede tener el impacto ambiental sobre los recursos. 
</t>
        </r>
        <r>
          <rPr>
            <b/>
            <sz val="9"/>
            <color indexed="81"/>
            <rFont val="Tahoma"/>
            <family val="2"/>
          </rPr>
          <t>Positivo (+):</t>
        </r>
        <r>
          <rPr>
            <sz val="9"/>
            <color indexed="81"/>
            <rFont val="Tahoma"/>
            <family val="2"/>
          </rPr>
          <t xml:space="preserve"> Mejora la calidad 
ambiental del recurso, la entidad  y/o  el entorno. 
</t>
        </r>
        <r>
          <rPr>
            <b/>
            <sz val="9"/>
            <color indexed="81"/>
            <rFont val="Tahoma"/>
            <family val="2"/>
          </rPr>
          <t xml:space="preserve">Negativo (-): </t>
        </r>
        <r>
          <rPr>
            <sz val="9"/>
            <color indexed="81"/>
            <rFont val="Tahoma"/>
            <family val="2"/>
          </rPr>
          <t xml:space="preserve">Deteriora la calidad ambiental del recurso, la entidad u organismo distrital y/o el entorno. 
</t>
        </r>
      </text>
    </comment>
    <comment ref="P6" authorId="0" shapeId="0">
      <text>
        <r>
          <rPr>
            <sz val="9"/>
            <color indexed="81"/>
            <rFont val="Tahoma"/>
            <family val="2"/>
          </rPr>
          <t xml:space="preserve">Cuantificar el Impacto Ambienta
</t>
        </r>
      </text>
    </comment>
    <comment ref="D7" authorId="0" shapeId="0">
      <text>
        <r>
          <rPr>
            <sz val="9"/>
            <color indexed="81"/>
            <rFont val="Tahoma"/>
            <family val="2"/>
          </rPr>
          <t>Alteración directa de los ecosistemas ante una actividad determinada</t>
        </r>
      </text>
    </comment>
    <comment ref="E7" authorId="0" shapeId="0">
      <text>
        <r>
          <rPr>
            <sz val="9"/>
            <color indexed="81"/>
            <rFont val="Tahoma"/>
            <family val="2"/>
          </rPr>
          <t xml:space="preserve">Cambio en el medio Ambiente, ya sea adverso o benefico, como resultado total o parcial de los aspectos ambientales
</t>
        </r>
      </text>
    </comment>
    <comment ref="P7" authorId="0" shapeId="0">
      <text>
        <r>
          <rPr>
            <b/>
            <sz val="9"/>
            <color indexed="81"/>
            <rFont val="Tahoma"/>
            <family val="2"/>
          </rPr>
          <t>INTENSIDAD:</t>
        </r>
        <r>
          <rPr>
            <sz val="9"/>
            <color indexed="81"/>
            <rFont val="Tahoma"/>
            <family val="2"/>
          </rPr>
          <t xml:space="preserve">
Representa la incidencia de la acción causal sobre el factor impactado en el área en la que se produce el efecto (Grado de destrucción).</t>
        </r>
      </text>
    </comment>
    <comment ref="Q7" authorId="0" shapeId="0">
      <text>
        <r>
          <rPr>
            <b/>
            <sz val="9"/>
            <color indexed="81"/>
            <rFont val="Tahoma"/>
            <family val="2"/>
          </rPr>
          <t>EXTENSION:</t>
        </r>
        <r>
          <rPr>
            <sz val="9"/>
            <color indexed="81"/>
            <rFont val="Tahoma"/>
            <family val="2"/>
          </rPr>
          <t xml:space="preserve">
Se refiere a la zona de influencia de los efectos.</t>
        </r>
      </text>
    </comment>
    <comment ref="R7" authorId="0" shapeId="0">
      <text>
        <r>
          <rPr>
            <b/>
            <sz val="9"/>
            <color indexed="81"/>
            <rFont val="Tahoma"/>
            <family val="2"/>
          </rPr>
          <t xml:space="preserve">NORMATIVIDAD:
</t>
        </r>
        <r>
          <rPr>
            <sz val="9"/>
            <color indexed="81"/>
            <rFont val="Tahoma"/>
            <family val="2"/>
          </rPr>
          <t xml:space="preserve">Este atributo permite relacionar los aspectos ambientales con el requisito legal o de otra índole aplicable.
</t>
        </r>
      </text>
    </comment>
    <comment ref="S7" authorId="0" shapeId="0">
      <text>
        <r>
          <rPr>
            <b/>
            <sz val="9"/>
            <color indexed="81"/>
            <rFont val="Tahoma"/>
            <family val="2"/>
          </rPr>
          <t xml:space="preserve">MOMENTO:
</t>
        </r>
        <r>
          <rPr>
            <sz val="9"/>
            <color indexed="81"/>
            <rFont val="Tahoma"/>
            <family val="2"/>
          </rPr>
          <t xml:space="preserve">Se refiere al tiempo transcurrido entre la acción y la aparición del impacto
</t>
        </r>
      </text>
    </comment>
    <comment ref="T7" authorId="0" shapeId="0">
      <text>
        <r>
          <rPr>
            <b/>
            <sz val="9"/>
            <color indexed="81"/>
            <rFont val="Tahoma"/>
            <family val="2"/>
          </rPr>
          <t>PERSISTENCIA:</t>
        </r>
        <r>
          <rPr>
            <sz val="9"/>
            <color indexed="81"/>
            <rFont val="Tahoma"/>
            <family val="2"/>
          </rPr>
          <t xml:space="preserve">
Se refiere a la acción partir del cual el factor afectado retornaría a las condiciones iniciales previas  por los medios naturales o mediante la introducción de medidas correctivas. </t>
        </r>
      </text>
    </comment>
    <comment ref="U7" authorId="0" shapeId="0">
      <text>
        <r>
          <rPr>
            <b/>
            <sz val="8"/>
            <color indexed="81"/>
            <rFont val="Tahoma"/>
            <family val="2"/>
          </rPr>
          <t>RECUPERABILIDAD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Mide la posibilidad de recuperar (total o parcialmente) las condiciones de calidad ambiental iniciales como consecuencia de la aplicación de medidas correctoras</t>
        </r>
      </text>
    </comment>
    <comment ref="V7" authorId="0" shapeId="0">
      <text>
        <r>
          <rPr>
            <b/>
            <sz val="9"/>
            <color indexed="81"/>
            <rFont val="Tahoma"/>
            <family val="2"/>
          </rPr>
          <t>ACUMULATIVO:</t>
        </r>
        <r>
          <rPr>
            <sz val="9"/>
            <color indexed="81"/>
            <rFont val="Tahoma"/>
            <family val="2"/>
          </rPr>
          <t xml:space="preserve">
Se refiere al aumento del efecto cuando persiste la causa.  Este atributo da idea del incremento progresivo de la manifestación del efecto</t>
        </r>
      </text>
    </comment>
    <comment ref="W7" authorId="0" shapeId="0">
      <text>
        <r>
          <rPr>
            <b/>
            <sz val="9"/>
            <color indexed="81"/>
            <rFont val="Tahoma"/>
            <family val="2"/>
          </rPr>
          <t>EFECTO:</t>
        </r>
        <r>
          <rPr>
            <sz val="9"/>
            <color indexed="81"/>
            <rFont val="Tahoma"/>
            <family val="2"/>
          </rPr>
          <t xml:space="preserve">
Este atributo se refiere a la relación causa-efecto.</t>
        </r>
      </text>
    </comment>
    <comment ref="X7" authorId="0" shapeId="0">
      <text>
        <r>
          <rPr>
            <b/>
            <sz val="9"/>
            <color indexed="81"/>
            <rFont val="Tahoma"/>
            <family val="2"/>
          </rPr>
          <t>PERIODICIDAD:</t>
        </r>
        <r>
          <rPr>
            <sz val="9"/>
            <color indexed="81"/>
            <rFont val="Tahoma"/>
            <family val="2"/>
          </rPr>
          <t xml:space="preserve">
Este atributo hace referencia al ritmo de aparición del impacto. Se refiere a la regularidad de manifestación del efecto.</t>
        </r>
      </text>
    </comment>
    <comment ref="AA7" authorId="0" shapeId="0">
      <text>
        <r>
          <rPr>
            <sz val="9"/>
            <color indexed="81"/>
            <rFont val="Tahoma"/>
            <family val="2"/>
          </rPr>
          <t xml:space="preserve">Impacto 
</t>
        </r>
        <r>
          <rPr>
            <b/>
            <sz val="9"/>
            <color indexed="81"/>
            <rFont val="Tahoma"/>
            <family val="2"/>
          </rPr>
          <t>Significativo</t>
        </r>
        <r>
          <rPr>
            <sz val="9"/>
            <color indexed="81"/>
            <rFont val="Tahoma"/>
            <family val="2"/>
          </rPr>
          <t xml:space="preserve">: Cuando la importancia resulta Alta, Moderada, Severa.
</t>
        </r>
        <r>
          <rPr>
            <b/>
            <sz val="9"/>
            <color indexed="81"/>
            <rFont val="Tahoma"/>
            <family val="2"/>
          </rPr>
          <t xml:space="preserve">No Significativo: </t>
        </r>
        <r>
          <rPr>
            <sz val="9"/>
            <color indexed="81"/>
            <rFont val="Tahoma"/>
            <family val="2"/>
          </rPr>
          <t xml:space="preserve">Cuando la importancia es baja.
</t>
        </r>
      </text>
    </comment>
  </commentList>
</comments>
</file>

<file path=xl/comments4.xml><?xml version="1.0" encoding="utf-8"?>
<comments xmlns="http://schemas.openxmlformats.org/spreadsheetml/2006/main">
  <authors>
    <author>MARIA CORDOBA</author>
  </authors>
  <commentList>
    <comment ref="N6" authorId="0" shapeId="0">
      <text>
        <r>
          <rPr>
            <sz val="9"/>
            <color indexed="81"/>
            <rFont val="Tahoma"/>
            <family val="2"/>
          </rPr>
          <t xml:space="preserve">Refiriéndose a la frecuencia con que se desarrolla una actividad determinada
</t>
        </r>
      </text>
    </comment>
    <comment ref="O6" authorId="0" shapeId="0">
      <text>
        <r>
          <rPr>
            <b/>
            <sz val="9"/>
            <color indexed="81"/>
            <rFont val="Tahoma"/>
            <family val="2"/>
          </rPr>
          <t>Tipo de impacto:</t>
        </r>
        <r>
          <rPr>
            <sz val="9"/>
            <color indexed="81"/>
            <rFont val="Tahoma"/>
            <family val="2"/>
          </rPr>
          <t xml:space="preserve"> Se refiere al carácter beneficioso o perjudicial que puede tener el impacto ambiental sobre los recursos. 
</t>
        </r>
        <r>
          <rPr>
            <b/>
            <sz val="9"/>
            <color indexed="81"/>
            <rFont val="Tahoma"/>
            <family val="2"/>
          </rPr>
          <t>Positivo (+):</t>
        </r>
        <r>
          <rPr>
            <sz val="9"/>
            <color indexed="81"/>
            <rFont val="Tahoma"/>
            <family val="2"/>
          </rPr>
          <t xml:space="preserve"> Mejora la calidad 
ambiental del recurso, la entidad  y/o  el entorno. 
</t>
        </r>
        <r>
          <rPr>
            <b/>
            <sz val="9"/>
            <color indexed="81"/>
            <rFont val="Tahoma"/>
            <family val="2"/>
          </rPr>
          <t xml:space="preserve">Negativo (-): </t>
        </r>
        <r>
          <rPr>
            <sz val="9"/>
            <color indexed="81"/>
            <rFont val="Tahoma"/>
            <family val="2"/>
          </rPr>
          <t xml:space="preserve">Deteriora la calidad ambiental del recurso, la entidad u organismo distrital y/o el entorno. 
</t>
        </r>
      </text>
    </comment>
    <comment ref="P6" authorId="0" shapeId="0">
      <text>
        <r>
          <rPr>
            <sz val="9"/>
            <color indexed="81"/>
            <rFont val="Tahoma"/>
            <family val="2"/>
          </rPr>
          <t xml:space="preserve">Cuantificar el Impacto Ambienta
</t>
        </r>
      </text>
    </comment>
    <comment ref="D7" authorId="0" shapeId="0">
      <text>
        <r>
          <rPr>
            <sz val="9"/>
            <color indexed="81"/>
            <rFont val="Tahoma"/>
            <family val="2"/>
          </rPr>
          <t>Alteración directa de los ecosistemas ante una actividad determinada</t>
        </r>
      </text>
    </comment>
    <comment ref="E7" authorId="0" shapeId="0">
      <text>
        <r>
          <rPr>
            <sz val="9"/>
            <color indexed="81"/>
            <rFont val="Tahoma"/>
            <family val="2"/>
          </rPr>
          <t xml:space="preserve">Cambio en el medio Ambiente, ya sea adverso o benefico, como resultado total o parcial de los aspectos ambientales
</t>
        </r>
      </text>
    </comment>
    <comment ref="P7" authorId="0" shapeId="0">
      <text>
        <r>
          <rPr>
            <b/>
            <sz val="9"/>
            <color indexed="81"/>
            <rFont val="Tahoma"/>
            <family val="2"/>
          </rPr>
          <t>INTENSIDAD:</t>
        </r>
        <r>
          <rPr>
            <sz val="9"/>
            <color indexed="81"/>
            <rFont val="Tahoma"/>
            <family val="2"/>
          </rPr>
          <t xml:space="preserve">
Representa la incidencia de la acción causal sobre el factor impactado en el área en la que se produce el efecto (Grado de destrucción).</t>
        </r>
      </text>
    </comment>
    <comment ref="Q7" authorId="0" shapeId="0">
      <text>
        <r>
          <rPr>
            <b/>
            <sz val="9"/>
            <color indexed="81"/>
            <rFont val="Tahoma"/>
            <family val="2"/>
          </rPr>
          <t>EXTENSION:</t>
        </r>
        <r>
          <rPr>
            <sz val="9"/>
            <color indexed="81"/>
            <rFont val="Tahoma"/>
            <family val="2"/>
          </rPr>
          <t xml:space="preserve">
Se refiere a la zona de influencia de los efectos.</t>
        </r>
      </text>
    </comment>
    <comment ref="R7" authorId="0" shapeId="0">
      <text>
        <r>
          <rPr>
            <b/>
            <sz val="9"/>
            <color indexed="81"/>
            <rFont val="Tahoma"/>
            <family val="2"/>
          </rPr>
          <t xml:space="preserve">NORMATIVIDAD:
</t>
        </r>
        <r>
          <rPr>
            <sz val="9"/>
            <color indexed="81"/>
            <rFont val="Tahoma"/>
            <family val="2"/>
          </rPr>
          <t xml:space="preserve">Este atributo permite relacionar los aspectos ambientales con el requisito legal o de otra índole aplicable.
</t>
        </r>
      </text>
    </comment>
    <comment ref="S7" authorId="0" shapeId="0">
      <text>
        <r>
          <rPr>
            <b/>
            <sz val="9"/>
            <color indexed="81"/>
            <rFont val="Tahoma"/>
            <family val="2"/>
          </rPr>
          <t xml:space="preserve">MOMENTO:
</t>
        </r>
        <r>
          <rPr>
            <sz val="9"/>
            <color indexed="81"/>
            <rFont val="Tahoma"/>
            <family val="2"/>
          </rPr>
          <t xml:space="preserve">Se refiere al tiempo transcurrido entre la acción y la aparición del impacto
</t>
        </r>
      </text>
    </comment>
    <comment ref="T7" authorId="0" shapeId="0">
      <text>
        <r>
          <rPr>
            <b/>
            <sz val="9"/>
            <color indexed="81"/>
            <rFont val="Tahoma"/>
            <family val="2"/>
          </rPr>
          <t>PERSISTENCIA:</t>
        </r>
        <r>
          <rPr>
            <sz val="9"/>
            <color indexed="81"/>
            <rFont val="Tahoma"/>
            <family val="2"/>
          </rPr>
          <t xml:space="preserve">
Se refiere a la acción partir del cual el factor afectado retornaría a las condiciones iniciales previas  por los medios naturales o mediante la introducción de medidas correctivas. </t>
        </r>
      </text>
    </comment>
    <comment ref="U7" authorId="0" shapeId="0">
      <text>
        <r>
          <rPr>
            <b/>
            <sz val="8"/>
            <color indexed="81"/>
            <rFont val="Tahoma"/>
            <family val="2"/>
          </rPr>
          <t>RECUPERABILIDAD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Mide la posibilidad de recuperar (total o parcialmente) las condiciones de calidad ambiental iniciales como consecuencia de la aplicación de medidas correctoras</t>
        </r>
      </text>
    </comment>
    <comment ref="V7" authorId="0" shapeId="0">
      <text>
        <r>
          <rPr>
            <b/>
            <sz val="9"/>
            <color indexed="81"/>
            <rFont val="Tahoma"/>
            <family val="2"/>
          </rPr>
          <t>ACUMULATIVO:</t>
        </r>
        <r>
          <rPr>
            <sz val="9"/>
            <color indexed="81"/>
            <rFont val="Tahoma"/>
            <family val="2"/>
          </rPr>
          <t xml:space="preserve">
Se refiere al aumento del efecto cuando persiste la causa.  Este atributo da idea del incremento progresivo de la manifestación del efecto</t>
        </r>
      </text>
    </comment>
    <comment ref="W7" authorId="0" shapeId="0">
      <text>
        <r>
          <rPr>
            <b/>
            <sz val="9"/>
            <color indexed="81"/>
            <rFont val="Tahoma"/>
            <family val="2"/>
          </rPr>
          <t>EFECTO:</t>
        </r>
        <r>
          <rPr>
            <sz val="9"/>
            <color indexed="81"/>
            <rFont val="Tahoma"/>
            <family val="2"/>
          </rPr>
          <t xml:space="preserve">
Este atributo se refiere a la relación causa-efecto.</t>
        </r>
      </text>
    </comment>
    <comment ref="X7" authorId="0" shapeId="0">
      <text>
        <r>
          <rPr>
            <b/>
            <sz val="9"/>
            <color indexed="81"/>
            <rFont val="Tahoma"/>
            <family val="2"/>
          </rPr>
          <t>PERIODICIDAD:</t>
        </r>
        <r>
          <rPr>
            <sz val="9"/>
            <color indexed="81"/>
            <rFont val="Tahoma"/>
            <family val="2"/>
          </rPr>
          <t xml:space="preserve">
Este atributo hace referencia al ritmo de aparición del impacto. Se refiere a la regularidad de manifestación del efecto.</t>
        </r>
      </text>
    </comment>
    <comment ref="AA7" authorId="0" shapeId="0">
      <text>
        <r>
          <rPr>
            <sz val="9"/>
            <color indexed="81"/>
            <rFont val="Tahoma"/>
            <family val="2"/>
          </rPr>
          <t xml:space="preserve">Impacto 
</t>
        </r>
        <r>
          <rPr>
            <b/>
            <sz val="9"/>
            <color indexed="81"/>
            <rFont val="Tahoma"/>
            <family val="2"/>
          </rPr>
          <t>Significativo</t>
        </r>
        <r>
          <rPr>
            <sz val="9"/>
            <color indexed="81"/>
            <rFont val="Tahoma"/>
            <family val="2"/>
          </rPr>
          <t xml:space="preserve">: Cuando la importancia resulta Alta, Moderada, Severa.
</t>
        </r>
        <r>
          <rPr>
            <b/>
            <sz val="9"/>
            <color indexed="81"/>
            <rFont val="Tahoma"/>
            <family val="2"/>
          </rPr>
          <t xml:space="preserve">No Significativo: </t>
        </r>
        <r>
          <rPr>
            <sz val="9"/>
            <color indexed="81"/>
            <rFont val="Tahoma"/>
            <family val="2"/>
          </rPr>
          <t xml:space="preserve">Cuando la importancia es baja.
</t>
        </r>
      </text>
    </comment>
  </commentList>
</comments>
</file>

<file path=xl/comments5.xml><?xml version="1.0" encoding="utf-8"?>
<comments xmlns="http://schemas.openxmlformats.org/spreadsheetml/2006/main">
  <authors>
    <author>MARIA CORDOBA</author>
  </authors>
  <commentList>
    <comment ref="N6" authorId="0" shapeId="0">
      <text>
        <r>
          <rPr>
            <sz val="9"/>
            <color indexed="81"/>
            <rFont val="Tahoma"/>
            <family val="2"/>
          </rPr>
          <t xml:space="preserve">Refiriéndose a la frecuencia con que se desarrolla una actividad determinada
</t>
        </r>
      </text>
    </comment>
    <comment ref="O6" authorId="0" shapeId="0">
      <text>
        <r>
          <rPr>
            <b/>
            <sz val="9"/>
            <color indexed="81"/>
            <rFont val="Tahoma"/>
            <family val="2"/>
          </rPr>
          <t>Tipo de impacto:</t>
        </r>
        <r>
          <rPr>
            <sz val="9"/>
            <color indexed="81"/>
            <rFont val="Tahoma"/>
            <family val="2"/>
          </rPr>
          <t xml:space="preserve"> Se refiere al carácter beneficioso o perjudicial que puede tener el impacto ambiental sobre los recursos. 
</t>
        </r>
        <r>
          <rPr>
            <b/>
            <sz val="9"/>
            <color indexed="81"/>
            <rFont val="Tahoma"/>
            <family val="2"/>
          </rPr>
          <t>Positivo (+):</t>
        </r>
        <r>
          <rPr>
            <sz val="9"/>
            <color indexed="81"/>
            <rFont val="Tahoma"/>
            <family val="2"/>
          </rPr>
          <t xml:space="preserve"> Mejora la calidad 
ambiental del recurso, la entidad  y/o  el entorno. 
</t>
        </r>
        <r>
          <rPr>
            <b/>
            <sz val="9"/>
            <color indexed="81"/>
            <rFont val="Tahoma"/>
            <family val="2"/>
          </rPr>
          <t xml:space="preserve">Negativo (-): </t>
        </r>
        <r>
          <rPr>
            <sz val="9"/>
            <color indexed="81"/>
            <rFont val="Tahoma"/>
            <family val="2"/>
          </rPr>
          <t xml:space="preserve">Deteriora la calidad ambiental del recurso, la entidad u organismo distrital y/o el entorno. 
</t>
        </r>
      </text>
    </comment>
    <comment ref="P6" authorId="0" shapeId="0">
      <text>
        <r>
          <rPr>
            <sz val="9"/>
            <color indexed="81"/>
            <rFont val="Tahoma"/>
            <family val="2"/>
          </rPr>
          <t xml:space="preserve">Cuantificar el Impacto Ambienta
</t>
        </r>
      </text>
    </comment>
    <comment ref="D7" authorId="0" shapeId="0">
      <text>
        <r>
          <rPr>
            <sz val="9"/>
            <color indexed="81"/>
            <rFont val="Tahoma"/>
            <family val="2"/>
          </rPr>
          <t>Alteración directa de los ecosistemas ante una actividad determinada</t>
        </r>
      </text>
    </comment>
    <comment ref="E7" authorId="0" shapeId="0">
      <text>
        <r>
          <rPr>
            <sz val="9"/>
            <color indexed="81"/>
            <rFont val="Tahoma"/>
            <family val="2"/>
          </rPr>
          <t xml:space="preserve">Cambio en el medio Ambiente, ya sea adverso o benefico, como resultado total o parcial de los aspectos ambientales
</t>
        </r>
      </text>
    </comment>
    <comment ref="P7" authorId="0" shapeId="0">
      <text>
        <r>
          <rPr>
            <b/>
            <sz val="9"/>
            <color indexed="81"/>
            <rFont val="Tahoma"/>
            <family val="2"/>
          </rPr>
          <t>INTENSIDAD:</t>
        </r>
        <r>
          <rPr>
            <sz val="9"/>
            <color indexed="81"/>
            <rFont val="Tahoma"/>
            <family val="2"/>
          </rPr>
          <t xml:space="preserve">
Representa la incidencia de la acción causal sobre el factor impactado en el área en la que se produce el efecto (Grado de destrucción).</t>
        </r>
      </text>
    </comment>
    <comment ref="Q7" authorId="0" shapeId="0">
      <text>
        <r>
          <rPr>
            <b/>
            <sz val="9"/>
            <color indexed="81"/>
            <rFont val="Tahoma"/>
            <family val="2"/>
          </rPr>
          <t>EXTENSION:</t>
        </r>
        <r>
          <rPr>
            <sz val="9"/>
            <color indexed="81"/>
            <rFont val="Tahoma"/>
            <family val="2"/>
          </rPr>
          <t xml:space="preserve">
Se refiere a la zona de influencia de los efectos.</t>
        </r>
      </text>
    </comment>
    <comment ref="R7" authorId="0" shapeId="0">
      <text>
        <r>
          <rPr>
            <b/>
            <sz val="9"/>
            <color indexed="81"/>
            <rFont val="Tahoma"/>
            <family val="2"/>
          </rPr>
          <t xml:space="preserve">NORMATIVIDAD:
</t>
        </r>
        <r>
          <rPr>
            <sz val="9"/>
            <color indexed="81"/>
            <rFont val="Tahoma"/>
            <family val="2"/>
          </rPr>
          <t xml:space="preserve">Este atributo permite relacionar los aspectos ambientales con el requisito legal o de otra índole aplicable.
</t>
        </r>
      </text>
    </comment>
    <comment ref="S7" authorId="0" shapeId="0">
      <text>
        <r>
          <rPr>
            <b/>
            <sz val="9"/>
            <color indexed="81"/>
            <rFont val="Tahoma"/>
            <family val="2"/>
          </rPr>
          <t xml:space="preserve">MOMENTO:
</t>
        </r>
        <r>
          <rPr>
            <sz val="9"/>
            <color indexed="81"/>
            <rFont val="Tahoma"/>
            <family val="2"/>
          </rPr>
          <t xml:space="preserve">Se refiere al tiempo transcurrido entre la acción y la aparición del impacto
</t>
        </r>
      </text>
    </comment>
    <comment ref="T7" authorId="0" shapeId="0">
      <text>
        <r>
          <rPr>
            <b/>
            <sz val="9"/>
            <color indexed="81"/>
            <rFont val="Tahoma"/>
            <family val="2"/>
          </rPr>
          <t>PERSISTENCIA:</t>
        </r>
        <r>
          <rPr>
            <sz val="9"/>
            <color indexed="81"/>
            <rFont val="Tahoma"/>
            <family val="2"/>
          </rPr>
          <t xml:space="preserve">
Se refiere a la acción partir del cual el factor afectado retornaría a las condiciones iniciales previas  por los medios naturales o mediante la introducción de medidas correctivas. </t>
        </r>
      </text>
    </comment>
    <comment ref="U7" authorId="0" shapeId="0">
      <text>
        <r>
          <rPr>
            <b/>
            <sz val="8"/>
            <color indexed="81"/>
            <rFont val="Tahoma"/>
            <family val="2"/>
          </rPr>
          <t>RECUPERABILIDAD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Mide la posibilidad de recuperar (total o parcialmente) las condiciones de calidad ambiental iniciales como consecuencia de la aplicación de medidas correctoras</t>
        </r>
      </text>
    </comment>
    <comment ref="V7" authorId="0" shapeId="0">
      <text>
        <r>
          <rPr>
            <b/>
            <sz val="9"/>
            <color indexed="81"/>
            <rFont val="Tahoma"/>
            <family val="2"/>
          </rPr>
          <t>ACUMULATIVO:</t>
        </r>
        <r>
          <rPr>
            <sz val="9"/>
            <color indexed="81"/>
            <rFont val="Tahoma"/>
            <family val="2"/>
          </rPr>
          <t xml:space="preserve">
Se refiere al aumento del efecto cuando persiste la causa.  Este atributo da idea del incremento progresivo de la manifestación del efecto</t>
        </r>
      </text>
    </comment>
    <comment ref="W7" authorId="0" shapeId="0">
      <text>
        <r>
          <rPr>
            <b/>
            <sz val="9"/>
            <color indexed="81"/>
            <rFont val="Tahoma"/>
            <family val="2"/>
          </rPr>
          <t>EFECTO:</t>
        </r>
        <r>
          <rPr>
            <sz val="9"/>
            <color indexed="81"/>
            <rFont val="Tahoma"/>
            <family val="2"/>
          </rPr>
          <t xml:space="preserve">
Este atributo se refiere a la relación causa-efecto.</t>
        </r>
      </text>
    </comment>
    <comment ref="X7" authorId="0" shapeId="0">
      <text>
        <r>
          <rPr>
            <b/>
            <sz val="9"/>
            <color indexed="81"/>
            <rFont val="Tahoma"/>
            <family val="2"/>
          </rPr>
          <t>PERIODICIDAD:</t>
        </r>
        <r>
          <rPr>
            <sz val="9"/>
            <color indexed="81"/>
            <rFont val="Tahoma"/>
            <family val="2"/>
          </rPr>
          <t xml:space="preserve">
Este atributo hace referencia al ritmo de aparición del impacto. Se refiere a la regularidad de manifestación del efecto.</t>
        </r>
      </text>
    </comment>
    <comment ref="AA7" authorId="0" shapeId="0">
      <text>
        <r>
          <rPr>
            <sz val="9"/>
            <color indexed="81"/>
            <rFont val="Tahoma"/>
            <family val="2"/>
          </rPr>
          <t xml:space="preserve">Impacto 
</t>
        </r>
        <r>
          <rPr>
            <b/>
            <sz val="9"/>
            <color indexed="81"/>
            <rFont val="Tahoma"/>
            <family val="2"/>
          </rPr>
          <t>Significativo</t>
        </r>
        <r>
          <rPr>
            <sz val="9"/>
            <color indexed="81"/>
            <rFont val="Tahoma"/>
            <family val="2"/>
          </rPr>
          <t xml:space="preserve">: Cuando la importancia resulta Alta, Moderada, Severa.
</t>
        </r>
        <r>
          <rPr>
            <b/>
            <sz val="9"/>
            <color indexed="81"/>
            <rFont val="Tahoma"/>
            <family val="2"/>
          </rPr>
          <t xml:space="preserve">No Significativo: </t>
        </r>
        <r>
          <rPr>
            <sz val="9"/>
            <color indexed="81"/>
            <rFont val="Tahoma"/>
            <family val="2"/>
          </rPr>
          <t xml:space="preserve">Cuando la importancia es baja.
</t>
        </r>
      </text>
    </comment>
  </commentList>
</comments>
</file>

<file path=xl/comments6.xml><?xml version="1.0" encoding="utf-8"?>
<comments xmlns="http://schemas.openxmlformats.org/spreadsheetml/2006/main">
  <authors>
    <author>MARIA CORDOBA</author>
  </authors>
  <commentList>
    <comment ref="N6" authorId="0" shapeId="0">
      <text>
        <r>
          <rPr>
            <sz val="9"/>
            <color indexed="81"/>
            <rFont val="Tahoma"/>
            <family val="2"/>
          </rPr>
          <t xml:space="preserve">Refiriéndose a la frecuencia con que se desarrolla una actividad determinada
</t>
        </r>
      </text>
    </comment>
    <comment ref="O6" authorId="0" shapeId="0">
      <text>
        <r>
          <rPr>
            <b/>
            <sz val="9"/>
            <color indexed="81"/>
            <rFont val="Tahoma"/>
            <family val="2"/>
          </rPr>
          <t>Tipo de impacto:</t>
        </r>
        <r>
          <rPr>
            <sz val="9"/>
            <color indexed="81"/>
            <rFont val="Tahoma"/>
            <family val="2"/>
          </rPr>
          <t xml:space="preserve"> Se refiere al carácter beneficioso o perjudicial que puede tener el impacto ambiental sobre los recursos. 
</t>
        </r>
        <r>
          <rPr>
            <b/>
            <sz val="9"/>
            <color indexed="81"/>
            <rFont val="Tahoma"/>
            <family val="2"/>
          </rPr>
          <t>Positivo (+):</t>
        </r>
        <r>
          <rPr>
            <sz val="9"/>
            <color indexed="81"/>
            <rFont val="Tahoma"/>
            <family val="2"/>
          </rPr>
          <t xml:space="preserve"> Mejora la calidad 
ambiental del recurso, la entidad  y/o  el entorno. 
</t>
        </r>
        <r>
          <rPr>
            <b/>
            <sz val="9"/>
            <color indexed="81"/>
            <rFont val="Tahoma"/>
            <family val="2"/>
          </rPr>
          <t xml:space="preserve">Negativo (-): </t>
        </r>
        <r>
          <rPr>
            <sz val="9"/>
            <color indexed="81"/>
            <rFont val="Tahoma"/>
            <family val="2"/>
          </rPr>
          <t xml:space="preserve">Deteriora la calidad ambiental del recurso, la entidad u organismo distrital y/o el entorno. 
</t>
        </r>
      </text>
    </comment>
    <comment ref="P6" authorId="0" shapeId="0">
      <text>
        <r>
          <rPr>
            <sz val="9"/>
            <color indexed="81"/>
            <rFont val="Tahoma"/>
            <family val="2"/>
          </rPr>
          <t xml:space="preserve">Cuantificar el Impacto Ambienta
</t>
        </r>
      </text>
    </comment>
    <comment ref="D7" authorId="0" shapeId="0">
      <text>
        <r>
          <rPr>
            <sz val="9"/>
            <color indexed="81"/>
            <rFont val="Tahoma"/>
            <family val="2"/>
          </rPr>
          <t>Alteración directa de los ecosistemas ante una actividad determinada</t>
        </r>
      </text>
    </comment>
    <comment ref="E7" authorId="0" shapeId="0">
      <text>
        <r>
          <rPr>
            <sz val="9"/>
            <color indexed="81"/>
            <rFont val="Tahoma"/>
            <family val="2"/>
          </rPr>
          <t xml:space="preserve">Cambio en el medio Ambiente, ya sea adverso o benefico, como resultado total o parcial de los aspectos ambientales
</t>
        </r>
      </text>
    </comment>
    <comment ref="P7" authorId="0" shapeId="0">
      <text>
        <r>
          <rPr>
            <b/>
            <sz val="9"/>
            <color indexed="81"/>
            <rFont val="Tahoma"/>
            <family val="2"/>
          </rPr>
          <t>INTENSIDAD:</t>
        </r>
        <r>
          <rPr>
            <sz val="9"/>
            <color indexed="81"/>
            <rFont val="Tahoma"/>
            <family val="2"/>
          </rPr>
          <t xml:space="preserve">
Representa la incidencia de la acción causal sobre el factor impactado en el área en la que se produce el efecto (Grado de destrucción).</t>
        </r>
      </text>
    </comment>
    <comment ref="Q7" authorId="0" shapeId="0">
      <text>
        <r>
          <rPr>
            <b/>
            <sz val="9"/>
            <color indexed="81"/>
            <rFont val="Tahoma"/>
            <family val="2"/>
          </rPr>
          <t>EXTENSION:</t>
        </r>
        <r>
          <rPr>
            <sz val="9"/>
            <color indexed="81"/>
            <rFont val="Tahoma"/>
            <family val="2"/>
          </rPr>
          <t xml:space="preserve">
Se refiere a la zona de influencia de los efectos.</t>
        </r>
      </text>
    </comment>
    <comment ref="R7" authorId="0" shapeId="0">
      <text>
        <r>
          <rPr>
            <b/>
            <sz val="9"/>
            <color indexed="81"/>
            <rFont val="Tahoma"/>
            <family val="2"/>
          </rPr>
          <t xml:space="preserve">NORMATIVIDAD:
</t>
        </r>
        <r>
          <rPr>
            <sz val="9"/>
            <color indexed="81"/>
            <rFont val="Tahoma"/>
            <family val="2"/>
          </rPr>
          <t xml:space="preserve">Este atributo permite relacionar los aspectos ambientales con el requisito legal o de otra índole aplicable.
</t>
        </r>
      </text>
    </comment>
    <comment ref="S7" authorId="0" shapeId="0">
      <text>
        <r>
          <rPr>
            <b/>
            <sz val="9"/>
            <color indexed="81"/>
            <rFont val="Tahoma"/>
            <family val="2"/>
          </rPr>
          <t xml:space="preserve">MOMENTO:
</t>
        </r>
        <r>
          <rPr>
            <sz val="9"/>
            <color indexed="81"/>
            <rFont val="Tahoma"/>
            <family val="2"/>
          </rPr>
          <t xml:space="preserve">Se refiere al tiempo transcurrido entre la acción y la aparición del impacto
</t>
        </r>
      </text>
    </comment>
    <comment ref="T7" authorId="0" shapeId="0">
      <text>
        <r>
          <rPr>
            <b/>
            <sz val="9"/>
            <color indexed="81"/>
            <rFont val="Tahoma"/>
            <family val="2"/>
          </rPr>
          <t>PERSISTENCIA:</t>
        </r>
        <r>
          <rPr>
            <sz val="9"/>
            <color indexed="81"/>
            <rFont val="Tahoma"/>
            <family val="2"/>
          </rPr>
          <t xml:space="preserve">
Se refiere a la acción partir del cual el factor afectado retornaría a las condiciones iniciales previas  por los medios naturales o mediante la introducción de medidas correctivas. </t>
        </r>
      </text>
    </comment>
    <comment ref="U7" authorId="0" shapeId="0">
      <text>
        <r>
          <rPr>
            <b/>
            <sz val="8"/>
            <color indexed="81"/>
            <rFont val="Tahoma"/>
            <family val="2"/>
          </rPr>
          <t>RECUPERABILIDAD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Mide la posibilidad de recuperar (total o parcialmente) las condiciones de calidad ambiental iniciales como consecuencia de la aplicación de medidas correctoras</t>
        </r>
      </text>
    </comment>
    <comment ref="V7" authorId="0" shapeId="0">
      <text>
        <r>
          <rPr>
            <b/>
            <sz val="9"/>
            <color indexed="81"/>
            <rFont val="Tahoma"/>
            <family val="2"/>
          </rPr>
          <t>ACUMULATIVO:</t>
        </r>
        <r>
          <rPr>
            <sz val="9"/>
            <color indexed="81"/>
            <rFont val="Tahoma"/>
            <family val="2"/>
          </rPr>
          <t xml:space="preserve">
Se refiere al aumento del efecto cuando persiste la causa.  Este atributo da idea del incremento progresivo de la manifestación del efecto</t>
        </r>
      </text>
    </comment>
    <comment ref="W7" authorId="0" shapeId="0">
      <text>
        <r>
          <rPr>
            <b/>
            <sz val="9"/>
            <color indexed="81"/>
            <rFont val="Tahoma"/>
            <family val="2"/>
          </rPr>
          <t>EFECTO:</t>
        </r>
        <r>
          <rPr>
            <sz val="9"/>
            <color indexed="81"/>
            <rFont val="Tahoma"/>
            <family val="2"/>
          </rPr>
          <t xml:space="preserve">
Este atributo se refiere a la relación causa-efecto.</t>
        </r>
      </text>
    </comment>
    <comment ref="X7" authorId="0" shapeId="0">
      <text>
        <r>
          <rPr>
            <b/>
            <sz val="9"/>
            <color indexed="81"/>
            <rFont val="Tahoma"/>
            <family val="2"/>
          </rPr>
          <t>PERIODICIDAD:</t>
        </r>
        <r>
          <rPr>
            <sz val="9"/>
            <color indexed="81"/>
            <rFont val="Tahoma"/>
            <family val="2"/>
          </rPr>
          <t xml:space="preserve">
Este atributo hace referencia al ritmo de aparición del impacto. Se refiere a la regularidad de manifestación del efecto.</t>
        </r>
      </text>
    </comment>
    <comment ref="AA7" authorId="0" shapeId="0">
      <text>
        <r>
          <rPr>
            <sz val="9"/>
            <color indexed="81"/>
            <rFont val="Tahoma"/>
            <family val="2"/>
          </rPr>
          <t xml:space="preserve">Impacto 
</t>
        </r>
        <r>
          <rPr>
            <b/>
            <sz val="9"/>
            <color indexed="81"/>
            <rFont val="Tahoma"/>
            <family val="2"/>
          </rPr>
          <t>Significativo</t>
        </r>
        <r>
          <rPr>
            <sz val="9"/>
            <color indexed="81"/>
            <rFont val="Tahoma"/>
            <family val="2"/>
          </rPr>
          <t xml:space="preserve">: Cuando la importancia resulta Alta, Moderada, Severa.
</t>
        </r>
        <r>
          <rPr>
            <b/>
            <sz val="9"/>
            <color indexed="81"/>
            <rFont val="Tahoma"/>
            <family val="2"/>
          </rPr>
          <t xml:space="preserve">No Significativo: </t>
        </r>
        <r>
          <rPr>
            <sz val="9"/>
            <color indexed="81"/>
            <rFont val="Tahoma"/>
            <family val="2"/>
          </rPr>
          <t xml:space="preserve">Cuando la importancia es baja.
</t>
        </r>
      </text>
    </comment>
  </commentList>
</comments>
</file>

<file path=xl/sharedStrings.xml><?xml version="1.0" encoding="utf-8"?>
<sst xmlns="http://schemas.openxmlformats.org/spreadsheetml/2006/main" count="987" uniqueCount="169">
  <si>
    <t>Página 1 de 1</t>
  </si>
  <si>
    <t>LUGAR</t>
  </si>
  <si>
    <t>ACTIVIDADES REALIZADAS</t>
  </si>
  <si>
    <t>ASPECTO AMBIENTAL</t>
  </si>
  <si>
    <t xml:space="preserve">COMPONENTE AMBIENTAL </t>
  </si>
  <si>
    <t xml:space="preserve">REGULARIDAD DE LA ACTIVIDAD
</t>
  </si>
  <si>
    <t>TIPO DE IMPACTO</t>
  </si>
  <si>
    <t xml:space="preserve">VALORACION DEL  IMPACTO AMBIENTAL
</t>
  </si>
  <si>
    <t>IMPORTANCIA DEL IMPACTO</t>
  </si>
  <si>
    <t xml:space="preserve">SIGNIFICANCIA  DEL IMPACTO AMBIENTAL
</t>
  </si>
  <si>
    <t>Programa de uso y ahorro eficiente de agua</t>
  </si>
  <si>
    <t xml:space="preserve">  ASPECTO AMBIENTAL</t>
  </si>
  <si>
    <t>IMPACTO AMBIENTAL</t>
  </si>
  <si>
    <t>Hidrico 
(agua)</t>
  </si>
  <si>
    <t>Geofisico
(suelo)</t>
  </si>
  <si>
    <t>Componenete energético</t>
  </si>
  <si>
    <t>Atmosferico (aire-olores)</t>
  </si>
  <si>
    <t>Biotico 
(flora y fauna)</t>
  </si>
  <si>
    <t>ruido</t>
  </si>
  <si>
    <t>visual</t>
  </si>
  <si>
    <t xml:space="preserve">Social </t>
  </si>
  <si>
    <t>N: NORMAL
A: ANORMAL
E: EMERGENCIA</t>
  </si>
  <si>
    <t>Positivo (+)                    Negativo (-)</t>
  </si>
  <si>
    <t>INTENSIDAD
 (IN)</t>
  </si>
  <si>
    <t>EXTENSION
(EX)</t>
  </si>
  <si>
    <t>NORMATIVIAD
(N)</t>
  </si>
  <si>
    <t>MOMENTO
 (M)</t>
  </si>
  <si>
    <t>PERSISTENCIA
(PE)</t>
  </si>
  <si>
    <t>RECUPERABILIDAD (MC)</t>
  </si>
  <si>
    <t>ACUMULACION (AC)</t>
  </si>
  <si>
    <t>EFECTO
 (EF)</t>
  </si>
  <si>
    <t>PERIODICIDAD
(PR)</t>
  </si>
  <si>
    <t>I= +/-(3IN+2EX+2N+MO+PE+AC+EF+PR+MC)</t>
  </si>
  <si>
    <t>Alta
Moderada
Baja</t>
  </si>
  <si>
    <t>SIGNIFICATIVO 
 NO SIGNIFICATIVO</t>
  </si>
  <si>
    <t>Programa de gestion integral de residuos peligrosos PGIRSRESPEL</t>
  </si>
  <si>
    <t xml:space="preserve">LIMPIEZA DE AREAS COMUNES </t>
  </si>
  <si>
    <t>N</t>
  </si>
  <si>
    <t>-</t>
  </si>
  <si>
    <t xml:space="preserve">Programa de uso y ahorro eficiente de energia </t>
  </si>
  <si>
    <t xml:space="preserve">Desperdicio y Agotamiento del recurso hídrico </t>
  </si>
  <si>
    <t>X</t>
  </si>
  <si>
    <t>Programa de gestion integral de residuos solidos urbanos- PGIRS</t>
  </si>
  <si>
    <t>A</t>
  </si>
  <si>
    <t>Contaminación del suelo</t>
  </si>
  <si>
    <t>E</t>
  </si>
  <si>
    <t>Agotamiento del recurso natural</t>
  </si>
  <si>
    <t>Contaminacion del suelo</t>
  </si>
  <si>
    <t xml:space="preserve">AREAS  </t>
  </si>
  <si>
    <t>PRIMER PISO(ALMACEN, BIBLIOTECA, BIENESTAR UNIVERSITARIO, ARCHIVO, ESCUELA DE EDUCACION FISICA, BAÑOS Y AULAS)
SEGUNDO PISO(DECANATURA, CONSEJO DE FACULTAD, CUBICULOS DE PROFESORES, ESCUELA DE ADMINISTRACION Y SECRETARIA, AULA DE POSTGRADO, AULAS DE IDIOMAS Y AULAS)</t>
  </si>
  <si>
    <t xml:space="preserve">USO DE UNIDADES SANITARIAS </t>
  </si>
  <si>
    <t>Reduccion del Recurso</t>
  </si>
  <si>
    <t>ACTIVIDADES ADMINISTRATIVAS</t>
  </si>
  <si>
    <t>USO DE LUMINARIAS PARA ZONAS COMUNES.</t>
  </si>
  <si>
    <t>Consumo de agua para operaciones de aseo y limpieza de areas comunes</t>
  </si>
  <si>
    <t>Vertimiento de residuos liquidos con carga de quimicos generada por operaciones de limpieza</t>
  </si>
  <si>
    <t xml:space="preserve">Uso de papel y carton en actividades de administracion </t>
  </si>
  <si>
    <t>Generacion de residuos solidos no peligrosos por uso de elementos de papeleria en las actividades que lo requeiran</t>
  </si>
  <si>
    <t xml:space="preserve">Carga al relleno sanitario. </t>
  </si>
  <si>
    <t>Consumo de energia.</t>
  </si>
  <si>
    <t>Generacion de residuos especiales (luminarias)</t>
  </si>
  <si>
    <t>Consumo de agua en unidades sanitarias</t>
  </si>
  <si>
    <t xml:space="preserve">Vertimiento de residuos liquidos con carga organica, generados por el uso de unidades sanitarias. </t>
  </si>
  <si>
    <t>Contaminación del Agua</t>
  </si>
  <si>
    <t>Generación de residos peligrosos de tipo quimico para actividades de limpieza y aseo (Detergentes, desinfectantes, entre otros)</t>
  </si>
  <si>
    <t>Generación de residuos solidos no peligrosos (papel, carton, plastico, organicos)</t>
  </si>
  <si>
    <t>Contaminación de Suelo.</t>
  </si>
  <si>
    <t>x</t>
  </si>
  <si>
    <t xml:space="preserve">x </t>
  </si>
  <si>
    <t xml:space="preserve">Generacion de residuos biosanitarios por el uso de unidades sanitarias. </t>
  </si>
  <si>
    <t>Generacion de residuos de manejo especial relacionado con actividades administrativas (comutadores, luminarias, torners y demas)</t>
  </si>
  <si>
    <t>Consumo de energia por funcionamiento de equipos de computo, climatizacion e iluminacion de areas adminsitrativas comunes</t>
  </si>
  <si>
    <t>EDIFICIO INTELIGENTE</t>
  </si>
  <si>
    <t>AULAS, BAÑOS.
SEGUNDO PISO(DECANATURA, CONSEJO DE FACULTAD, CUBICULOS DE PROFESORES, ESCUELA DE ADMINISTRACION Y SECRETARIA, AULA DE POSTGRADO, AULAS DE IDIOMAS Y AULAS)</t>
  </si>
  <si>
    <t>PRESTA ALIMENTACION A LOS ESTUDIANTES Y DOCENTES.
SEGUNDO PISO(DECANATURA, CONSEJO DE FACULTAD, CUBICULOS DE PROFESORES, ESCUELA DE ADMINISTRACION Y SECRETARIA, AULA DE POSTGRADO, AULAS DE IDIOMAS Y AULAS)</t>
  </si>
  <si>
    <t>RESTAURANTE ESTUDIANTIL</t>
  </si>
  <si>
    <t xml:space="preserve">Consumo de energia de refrigeradores y equipos de cocina </t>
  </si>
  <si>
    <t>Generacion de residuos solidos no peligrosos empaquetados etc</t>
  </si>
  <si>
    <t>Generacion de residuos de manejo especial (luminarias)</t>
  </si>
  <si>
    <t>VENTA DE ALIMENTOS EMPAQUETADOS.</t>
  </si>
  <si>
    <t>PREPARACION DE ALIMENTOS</t>
  </si>
  <si>
    <t>Consumo de agua potable para preapracion de alimentos</t>
  </si>
  <si>
    <t>Contaminacion del agua</t>
  </si>
  <si>
    <t>Vertimiento de contendio de grasas y aceites</t>
  </si>
  <si>
    <t>Vertimiento de residuos liquidos con carga de materia organcia (residuos de alimentos)</t>
  </si>
  <si>
    <t>Contaminacion del Agua</t>
  </si>
  <si>
    <t>Uso de combustibles alternativos gas (preparación de alimentos)</t>
  </si>
  <si>
    <t>Contaminacion atmosferica</t>
  </si>
  <si>
    <t>Riesgo por escape de gas natrual.</t>
  </si>
  <si>
    <t>Generacion de residuos solidos no peligrosos (residuos de furtas, carnicos, verduras y lacteos) por actividades de preparacion y consumo de alimentos</t>
  </si>
  <si>
    <t>AREAS COMUNES</t>
  </si>
  <si>
    <t xml:space="preserve">PODA DE MATERIAL VEGETAL </t>
  </si>
  <si>
    <t xml:space="preserve">Consumo de agua para riego </t>
  </si>
  <si>
    <t>Generacion de residuos de poda</t>
  </si>
  <si>
    <t>Reutilizacion del residuo de poda.</t>
  </si>
  <si>
    <t>Generacion de Abono vegetal</t>
  </si>
  <si>
    <t>+</t>
  </si>
  <si>
    <t>CONSUMO DE ENERGIA</t>
  </si>
  <si>
    <t xml:space="preserve">Consumo de enrgia por alumbrado </t>
  </si>
  <si>
    <t>TRANSFORMADORES ELECTRICOS</t>
  </si>
  <si>
    <t>Mantenimiento de transformadores</t>
  </si>
  <si>
    <t>Generación de residuso biosanitarios</t>
  </si>
  <si>
    <t>Vertimientos de residuso liquidos con carga de materiao organica, genedrados por la ejecucion de procediemintos medicos</t>
  </si>
  <si>
    <t>Riesgo por corto circuito e inciendo durante acople de conexiones electricas</t>
  </si>
  <si>
    <t>Generacion de residuos peligrosos de tipo quimico</t>
  </si>
  <si>
    <t>EDIFICIO CENTRAL</t>
  </si>
  <si>
    <t>VERSION</t>
  </si>
  <si>
    <t>FECHA</t>
  </si>
  <si>
    <t>EDIFICIO DE GEMOLOGIA</t>
  </si>
  <si>
    <t xml:space="preserve">EDIFICIO DE BIENESTAR </t>
  </si>
  <si>
    <t>CONSULTAS MEDICAS (ODONTOLOGICA, PYP, MEDICINA GENERAL Y PSICOLOGICA)</t>
  </si>
  <si>
    <t>Generación de residuos peligrosos de tipo quimico para actividades de limpieza y aseo (Detergentes, desinfectantes, entre otros)</t>
  </si>
  <si>
    <t>Generación de residuos de manejo especial (luminarias y  torners)</t>
  </si>
  <si>
    <t>Contaminación de suelo</t>
  </si>
  <si>
    <t>ZONAS VERDES, ESCENARIOS DEPORTIVOS.</t>
  </si>
  <si>
    <t>PARQUEADERO</t>
  </si>
  <si>
    <t>Desarrollo y eventos de campañas ambientales</t>
  </si>
  <si>
    <t>Promover conciencia Ambiental.</t>
  </si>
  <si>
    <t>Generación de gases</t>
  </si>
  <si>
    <t>Contaminación del aire</t>
  </si>
  <si>
    <t>CUARTO DE ALMACENAMIENTO DE SUSTANCIAS QUIMICAS USADAS PARA LIMPIEZA</t>
  </si>
  <si>
    <t>Generacion de residuos peligrosos</t>
  </si>
  <si>
    <t>Riesgo de derrame de sustancias quimica</t>
  </si>
  <si>
    <t>CODIGO: P-DS-P13-F01</t>
  </si>
  <si>
    <t xml:space="preserve">MACROPROCESO:PLANEACIÓN Y MEJORAMIENTO CONTÍNUO
PROCESO: DIRECCIONAMIENTO DEL SIG
PROCEDIMIENTO:  IDENTIFICACIÓN DE ASPECTOS Y VALORACIÓN DE IMPACTOS  AMBIENTALES
FORMATO: MATRIZ DE IDENTIFICACIÓN DE ASPECTOS Y VALORACIÓN DE IMPACTOS  AMBIENTALES
SEDE CHIQUINQUIRA
</t>
  </si>
  <si>
    <t>Manejo de sustancias quimicas</t>
  </si>
  <si>
    <t>MANEJO DE ESCOMBROS</t>
  </si>
  <si>
    <t>Generación de residuos de escombros</t>
  </si>
  <si>
    <t>Emisiones y generación de resid7uos procendentes de inciendo potencial</t>
  </si>
  <si>
    <t>Contaminación de Aire</t>
  </si>
  <si>
    <t>Emisiones y generación de residuos procendentes de inciendo potencial</t>
  </si>
  <si>
    <t>CAMBIO DE METODOLOGIA, INCLUSION DE CONTROLES OPERACIONALES Y ACTUALIZACION GENERAL DE MATRICES</t>
  </si>
  <si>
    <t>REGISTRO DE MODIFICACIONES</t>
  </si>
  <si>
    <t>ACTUALIZACION</t>
  </si>
  <si>
    <t>DESCRIPCION DE LA ACTUALIZACION</t>
  </si>
  <si>
    <t>LEVANTAMIENTO Y GENERACION DE LA MATRIZ DE IDENTIFICACIOIN DE ASPECTOS Y VALORACIÓN DE IMPACTOS.</t>
  </si>
  <si>
    <t>Agotamiento del recurso agua</t>
  </si>
  <si>
    <t>Contaminación de aire</t>
  </si>
  <si>
    <t>CAMBIO CABEZOTE, INCLUISION DE NUEVAS AREA, NUEVOS IMPACTOS RELACIONADOS CON ACTIVIDADES DE EMERGENCIA Y EVALUACIÓN DE IMPACTOS AMBIENTALES SUGERIDOS POR HALLAZGO DE AUDITORIAS.</t>
  </si>
  <si>
    <t xml:space="preserve">Riesgo de inciendo </t>
  </si>
  <si>
    <t>SE CAMBIAN EL NOMBRE DE LOS PROGRAMAS AMBIENTALES, Y SE ACTUALIZAN ACTIDADES DE MANTENIMIENTO DE ZONAS VERDES.</t>
  </si>
  <si>
    <t>PROGRAMA DE USO EFICIENTE Y AHORRO DE AGUA Y ENERGIA</t>
  </si>
  <si>
    <t>PROGRAMA DE GESTION INTEGRAL DE RESIDUOS</t>
  </si>
  <si>
    <t>PROGRAMA DE CALIDAD AMBIENTAL</t>
  </si>
  <si>
    <t>PROGRMA DE GESTIÓN INTEGRAL DE RESIDUOS</t>
  </si>
  <si>
    <t>PLANIFICACION Y CONTROL OPERACIONAL</t>
  </si>
  <si>
    <t xml:space="preserve">Política de cero papel </t>
  </si>
  <si>
    <t>V: 04</t>
  </si>
  <si>
    <t>Política de cero papel</t>
  </si>
  <si>
    <t>SE AJUSTAN A NUEVO FORMATO Y SE ACTUALIZAN ASPECTOS Y VALORACION DE IMPACTOS.</t>
  </si>
  <si>
    <t xml:space="preserve">LAVADO DE TANQUES </t>
  </si>
  <si>
    <t xml:space="preserve">Consumo de agua en operaciones de drenaje de tanques. </t>
  </si>
  <si>
    <t>Vertimiento de residuos líquidos con carga de químicos generada por operaciones de limpieza y desinfección.</t>
  </si>
  <si>
    <t xml:space="preserve">Contaminación del agua </t>
  </si>
  <si>
    <t>PROGRAMAS EN GENERAL</t>
  </si>
  <si>
    <t>Generación de Residuos peligrosos (envases)</t>
  </si>
  <si>
    <t>Consumo de energía por funcionamiento de equipos (Motobombas operaciones de drenaje).</t>
  </si>
  <si>
    <t>TRANSPORTE</t>
  </si>
  <si>
    <t xml:space="preserve">Uso de elementos de papelería para contratación de Servicios de Transporte </t>
  </si>
  <si>
    <t>Disminución del recurso</t>
  </si>
  <si>
    <t>Uso de Equipos de Computo para trámites de contratación</t>
  </si>
  <si>
    <t>ACTUALIZAN ASPECTOS Y VALORACION DE IMPACTOS.</t>
  </si>
  <si>
    <t>PROGRAMA DE USO EFICIENTE DE AGUA Y ENERGÍA</t>
  </si>
  <si>
    <t>SE ACTUALIZAN LOS ASPECTOS Y LA VALORACIÓN DE IMPACTOS AMBIENTALES, SE ACTUALIZA NOMBRE DE PROGRAMA DE USO EFICIENTE DE AGUA Y ENERGÍA.</t>
  </si>
  <si>
    <t>SE ACTUALIZAN LOS ASPECTOS Y LA VALORACIÓN DE IMPACTOS AMBIENTALES, DE ACUERDO A LAS ÁREAS ACTIVAS DE LA FACULTAD SECCIONAL CHIQUINQUIRÁ.</t>
  </si>
  <si>
    <t>PRIMER PISO(ALMACEN, BIBLIOTECA, BIENESTAR UNIVERSITARIO, ESCUELA DE EDUCACION FISICA, BAÑOS Y AULAS)
SEGUNDO PISO(DECANATURA, CONSEJO DE FACULTAD, CUBICULOS DE PROFESORES, ESCUELA DE ADMINISTRACION Y SECRETARIA, AULA DE POSTGRADO, AULAS DE IDIOMAS Y AULAS)</t>
  </si>
  <si>
    <t>SE ACTUALIZAN LOS ASPECTOS Y LA VALORACIÓN DE IMPACTOS AMBIENTALES, DE ACUERDO A LAS INSPECCIONES AMBIENTALES REALIZADAS.</t>
  </si>
  <si>
    <t xml:space="preserve"> </t>
  </si>
  <si>
    <t>SE ACTUALIZAN LOS ASPECTOS Y LA VALORACIÓN DE IMPACTOS AMBIENTALES, DE ACUERDO A LAS INSPECCIONES AMBIENTALES REALIZADAS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</si>
</sst>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4" x14ac:knownFonts="1">
    <font>
      <sz val="11"/>
      <color theme="1"/>
      <name val="Calibri"/>
      <family val="2"/>
      <scheme val="minor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8"/>
      <color indexed="8"/>
      <name val="Arial"/>
      <family val="2"/>
    </font>
    <font>
      <b/>
      <sz val="9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8"/>
      <color indexed="81"/>
      <name val="Tahoma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9"/>
      <name val="Arial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2"/>
      <color theme="1"/>
      <name val="Arial"/>
      <family val="2"/>
    </font>
    <font>
      <sz val="11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theme="1"/>
      <name val="Bodoni MT Black"/>
      <family val="1"/>
    </font>
    <font>
      <b/>
      <sz val="10"/>
      <color theme="1"/>
      <name val="Arial"/>
      <family val="2"/>
    </font>
    <font>
      <b/>
      <sz val="9"/>
      <name val="Calibri"/>
      <family val="2"/>
    </font>
    <font>
      <b/>
      <sz val="11"/>
      <color indexed="8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4506668294322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6" fillId="4" borderId="8">
      <alignment horizontal="center" vertical="center" wrapText="1"/>
    </xf>
  </cellStyleXfs>
  <cellXfs count="404">
    <xf numFmtId="0" fontId="0" fillId="0" borderId="0" xfId="0"/>
    <xf numFmtId="0" fontId="3" fillId="2" borderId="8" xfId="0" applyFont="1" applyFill="1" applyBorder="1" applyAlignment="1">
      <alignment horizontal="center" vertical="center" wrapText="1"/>
    </xf>
    <xf numFmtId="0" fontId="0" fillId="0" borderId="0" xfId="0" applyAlignment="1">
      <alignment horizontal="justify" vertical="center"/>
    </xf>
    <xf numFmtId="0" fontId="8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8" fillId="0" borderId="8" xfId="0" applyFont="1" applyBorder="1" applyAlignment="1">
      <alignment horizontal="justify" vertical="center"/>
    </xf>
    <xf numFmtId="0" fontId="11" fillId="0" borderId="8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/>
    </xf>
    <xf numFmtId="0" fontId="0" fillId="0" borderId="20" xfId="0" applyBorder="1"/>
    <xf numFmtId="0" fontId="8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10" xfId="0" applyBorder="1"/>
    <xf numFmtId="0" fontId="15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textRotation="90" wrapText="1"/>
    </xf>
    <xf numFmtId="0" fontId="3" fillId="0" borderId="11" xfId="0" applyFont="1" applyBorder="1" applyAlignment="1">
      <alignment horizontal="center" vertical="center" textRotation="90"/>
    </xf>
    <xf numFmtId="0" fontId="3" fillId="0" borderId="11" xfId="0" applyFont="1" applyBorder="1" applyAlignment="1">
      <alignment horizontal="justify" vertical="center" textRotation="90" wrapText="1"/>
    </xf>
    <xf numFmtId="0" fontId="3" fillId="0" borderId="11" xfId="0" applyFont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0" xfId="0" applyFont="1"/>
    <xf numFmtId="0" fontId="16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16" fillId="4" borderId="3" xfId="1" applyBorder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4" borderId="8" xfId="1">
      <alignment horizontal="center" vertical="center" wrapText="1"/>
    </xf>
    <xf numFmtId="0" fontId="8" fillId="0" borderId="3" xfId="0" applyFont="1" applyBorder="1" applyAlignment="1">
      <alignment horizontal="justify" vertical="center"/>
    </xf>
    <xf numFmtId="0" fontId="8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1" fillId="0" borderId="4" xfId="0" applyFont="1" applyBorder="1"/>
    <xf numFmtId="0" fontId="11" fillId="0" borderId="6" xfId="0" applyFont="1" applyBorder="1"/>
    <xf numFmtId="0" fontId="11" fillId="0" borderId="10" xfId="0" applyFont="1" applyBorder="1"/>
    <xf numFmtId="0" fontId="0" fillId="0" borderId="29" xfId="0" applyBorder="1"/>
    <xf numFmtId="0" fontId="0" fillId="0" borderId="30" xfId="0" applyBorder="1"/>
    <xf numFmtId="0" fontId="3" fillId="4" borderId="3" xfId="1" applyFont="1" applyBorder="1">
      <alignment horizontal="center" vertical="center" wrapText="1"/>
    </xf>
    <xf numFmtId="0" fontId="3" fillId="4" borderId="8" xfId="1" applyFo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/>
    </xf>
    <xf numFmtId="0" fontId="8" fillId="3" borderId="36" xfId="0" applyFont="1" applyFill="1" applyBorder="1" applyAlignment="1">
      <alignment horizontal="left" vertical="center" wrapText="1"/>
    </xf>
    <xf numFmtId="0" fontId="8" fillId="0" borderId="38" xfId="0" applyFont="1" applyBorder="1" applyAlignment="1">
      <alignment vertical="center" wrapText="1"/>
    </xf>
    <xf numFmtId="0" fontId="9" fillId="0" borderId="38" xfId="0" applyFont="1" applyBorder="1" applyAlignment="1">
      <alignment horizontal="center" vertical="center" wrapText="1"/>
    </xf>
    <xf numFmtId="0" fontId="0" fillId="0" borderId="38" xfId="0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3" fillId="4" borderId="38" xfId="1" applyFont="1" applyBorder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15" fillId="0" borderId="38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textRotation="90" wrapText="1"/>
    </xf>
    <xf numFmtId="0" fontId="3" fillId="0" borderId="18" xfId="0" applyFont="1" applyBorder="1" applyAlignment="1">
      <alignment horizontal="center" vertical="center" textRotation="90"/>
    </xf>
    <xf numFmtId="0" fontId="3" fillId="0" borderId="18" xfId="0" applyFont="1" applyBorder="1" applyAlignment="1">
      <alignment horizontal="justify" vertical="center" textRotation="90" wrapText="1"/>
    </xf>
    <xf numFmtId="0" fontId="5" fillId="0" borderId="38" xfId="0" applyFont="1" applyBorder="1" applyAlignment="1">
      <alignment horizontal="justify" vertical="center"/>
    </xf>
    <xf numFmtId="0" fontId="3" fillId="0" borderId="38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5" fillId="0" borderId="0" xfId="0" applyFont="1"/>
    <xf numFmtId="0" fontId="25" fillId="0" borderId="7" xfId="0" applyFont="1" applyBorder="1"/>
    <xf numFmtId="0" fontId="0" fillId="0" borderId="7" xfId="0" applyBorder="1"/>
    <xf numFmtId="0" fontId="15" fillId="0" borderId="11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/>
    </xf>
    <xf numFmtId="0" fontId="16" fillId="4" borderId="38" xfId="1" applyBorder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1" xfId="0" applyFont="1" applyBorder="1" applyAlignment="1">
      <alignment vertical="center" wrapText="1"/>
    </xf>
    <xf numFmtId="0" fontId="9" fillId="0" borderId="11" xfId="0" applyFont="1" applyBorder="1" applyAlignment="1">
      <alignment horizontal="center" vertical="center" wrapText="1"/>
    </xf>
    <xf numFmtId="0" fontId="16" fillId="4" borderId="16" xfId="1" applyBorder="1">
      <alignment horizontal="center" vertical="center" wrapText="1"/>
    </xf>
    <xf numFmtId="0" fontId="23" fillId="0" borderId="38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/>
    </xf>
    <xf numFmtId="0" fontId="8" fillId="3" borderId="36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25" fillId="0" borderId="10" xfId="0" applyFont="1" applyBorder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15" fillId="0" borderId="3" xfId="0" applyFont="1" applyBorder="1" applyAlignment="1">
      <alignment horizontal="center" vertical="center" readingOrder="2"/>
    </xf>
    <xf numFmtId="0" fontId="8" fillId="0" borderId="16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1" fillId="0" borderId="8" xfId="0" applyFont="1" applyBorder="1" applyAlignment="1">
      <alignment horizontal="justify" vertical="center"/>
    </xf>
    <xf numFmtId="0" fontId="11" fillId="0" borderId="3" xfId="0" applyFont="1" applyBorder="1" applyAlignment="1">
      <alignment horizontal="justify" vertical="center"/>
    </xf>
    <xf numFmtId="0" fontId="11" fillId="0" borderId="11" xfId="0" applyFont="1" applyBorder="1" applyAlignment="1">
      <alignment horizontal="justify" vertical="center"/>
    </xf>
    <xf numFmtId="0" fontId="8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6" fillId="4" borderId="11" xfId="1" applyBorder="1">
      <alignment horizontal="center" vertical="center" wrapText="1"/>
    </xf>
    <xf numFmtId="0" fontId="8" fillId="0" borderId="11" xfId="0" applyFont="1" applyBorder="1" applyAlignment="1">
      <alignment horizontal="justify" vertical="center" wrapText="1"/>
    </xf>
    <xf numFmtId="0" fontId="11" fillId="0" borderId="8" xfId="0" applyFont="1" applyBorder="1" applyAlignment="1">
      <alignment horizontal="center" wrapText="1"/>
    </xf>
    <xf numFmtId="0" fontId="11" fillId="0" borderId="8" xfId="0" applyFont="1" applyBorder="1" applyAlignment="1">
      <alignment vertical="center"/>
    </xf>
    <xf numFmtId="0" fontId="11" fillId="0" borderId="38" xfId="0" applyFont="1" applyBorder="1" applyAlignment="1">
      <alignment vertical="center" wrapText="1"/>
    </xf>
    <xf numFmtId="0" fontId="16" fillId="2" borderId="38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 readingOrder="2"/>
    </xf>
    <xf numFmtId="0" fontId="8" fillId="0" borderId="11" xfId="0" applyFont="1" applyBorder="1" applyAlignment="1">
      <alignment horizontal="justify" vertical="center"/>
    </xf>
    <xf numFmtId="0" fontId="3" fillId="4" borderId="11" xfId="1" applyFont="1" applyBorder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1" fillId="0" borderId="38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wrapText="1"/>
    </xf>
    <xf numFmtId="0" fontId="11" fillId="0" borderId="38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29" fillId="2" borderId="3" xfId="0" applyFont="1" applyFill="1" applyBorder="1" applyAlignment="1">
      <alignment horizontal="center" vertical="center" wrapText="1"/>
    </xf>
    <xf numFmtId="0" fontId="29" fillId="2" borderId="8" xfId="0" applyFont="1" applyFill="1" applyBorder="1" applyAlignment="1">
      <alignment horizontal="center" vertical="center" wrapText="1"/>
    </xf>
    <xf numFmtId="0" fontId="29" fillId="2" borderId="16" xfId="0" applyFont="1" applyFill="1" applyBorder="1" applyAlignment="1">
      <alignment horizontal="center" vertical="center" wrapText="1"/>
    </xf>
    <xf numFmtId="0" fontId="29" fillId="2" borderId="38" xfId="0" applyFont="1" applyFill="1" applyBorder="1" applyAlignment="1">
      <alignment horizontal="center" vertical="center" wrapText="1"/>
    </xf>
    <xf numFmtId="0" fontId="0" fillId="0" borderId="47" xfId="0" applyBorder="1"/>
    <xf numFmtId="0" fontId="0" fillId="0" borderId="51" xfId="0" applyBorder="1" applyAlignment="1">
      <alignment horizontal="center"/>
    </xf>
    <xf numFmtId="0" fontId="22" fillId="0" borderId="52" xfId="0" applyFont="1" applyBorder="1" applyAlignment="1">
      <alignment horizontal="center" vertical="center"/>
    </xf>
    <xf numFmtId="0" fontId="22" fillId="0" borderId="24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14" fontId="0" fillId="0" borderId="40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6" fillId="4" borderId="19" xfId="1" applyBorder="1">
      <alignment horizontal="center" vertical="center" wrapText="1"/>
    </xf>
    <xf numFmtId="0" fontId="8" fillId="0" borderId="8" xfId="0" applyFont="1" applyBorder="1" applyAlignment="1">
      <alignment horizontal="justify" vertical="center" wrapText="1"/>
    </xf>
    <xf numFmtId="0" fontId="8" fillId="0" borderId="16" xfId="0" applyFont="1" applyBorder="1" applyAlignment="1">
      <alignment vertical="center" wrapText="1"/>
    </xf>
    <xf numFmtId="0" fontId="9" fillId="0" borderId="16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justify" vertical="center" wrapText="1"/>
    </xf>
    <xf numFmtId="0" fontId="2" fillId="0" borderId="16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justify" vertical="center"/>
    </xf>
    <xf numFmtId="0" fontId="8" fillId="0" borderId="16" xfId="0" applyFont="1" applyBorder="1" applyAlignment="1">
      <alignment horizontal="justify" vertical="center"/>
    </xf>
    <xf numFmtId="0" fontId="0" fillId="0" borderId="19" xfId="0" applyBorder="1" applyAlignment="1">
      <alignment horizontal="center" vertical="center"/>
    </xf>
    <xf numFmtId="0" fontId="16" fillId="2" borderId="19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justify" vertical="center"/>
    </xf>
    <xf numFmtId="0" fontId="8" fillId="0" borderId="18" xfId="0" applyFont="1" applyBorder="1" applyAlignment="1">
      <alignment horizontal="justify" vertical="center" wrapText="1"/>
    </xf>
    <xf numFmtId="0" fontId="0" fillId="0" borderId="18" xfId="0" applyBorder="1" applyAlignment="1">
      <alignment horizontal="center" vertical="center"/>
    </xf>
    <xf numFmtId="0" fontId="9" fillId="0" borderId="1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0" fontId="16" fillId="4" borderId="18" xfId="1" applyBorder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center" wrapText="1"/>
    </xf>
    <xf numFmtId="0" fontId="8" fillId="0" borderId="19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/>
    </xf>
    <xf numFmtId="0" fontId="24" fillId="0" borderId="19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 wrapText="1"/>
    </xf>
    <xf numFmtId="0" fontId="20" fillId="3" borderId="13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3" fillId="2" borderId="43" xfId="0" applyFont="1" applyFill="1" applyBorder="1" applyAlignment="1">
      <alignment horizontal="center" vertical="center" wrapText="1"/>
    </xf>
    <xf numFmtId="0" fontId="10" fillId="0" borderId="7" xfId="0" applyFont="1" applyBorder="1"/>
    <xf numFmtId="0" fontId="3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3" fillId="0" borderId="3" xfId="0" applyFont="1" applyBorder="1" applyAlignment="1">
      <alignment horizontal="justify" vertical="center" wrapText="1"/>
    </xf>
    <xf numFmtId="0" fontId="9" fillId="0" borderId="3" xfId="0" applyFont="1" applyBorder="1" applyAlignment="1">
      <alignment horizontal="justify" vertical="center"/>
    </xf>
    <xf numFmtId="0" fontId="4" fillId="0" borderId="3" xfId="0" applyFont="1" applyBorder="1" applyAlignment="1">
      <alignment horizontal="center" vertical="center" wrapText="1" readingOrder="2"/>
    </xf>
    <xf numFmtId="0" fontId="9" fillId="0" borderId="8" xfId="0" applyFont="1" applyBorder="1" applyAlignment="1">
      <alignment horizontal="justify" vertical="center"/>
    </xf>
    <xf numFmtId="0" fontId="4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justify" vertical="center"/>
    </xf>
    <xf numFmtId="0" fontId="6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9" fillId="0" borderId="11" xfId="0" applyFont="1" applyBorder="1" applyAlignment="1">
      <alignment horizontal="justify" vertical="center" wrapText="1"/>
    </xf>
    <xf numFmtId="0" fontId="2" fillId="0" borderId="3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9" fillId="3" borderId="36" xfId="0" applyFont="1" applyFill="1" applyBorder="1" applyAlignment="1">
      <alignment horizontal="left" vertical="center" wrapText="1"/>
    </xf>
    <xf numFmtId="0" fontId="2" fillId="0" borderId="38" xfId="0" applyFont="1" applyBorder="1" applyAlignment="1">
      <alignment vertical="center" wrapText="1"/>
    </xf>
    <xf numFmtId="0" fontId="9" fillId="0" borderId="38" xfId="0" applyFont="1" applyBorder="1" applyAlignment="1">
      <alignment vertical="center" wrapText="1"/>
    </xf>
    <xf numFmtId="14" fontId="0" fillId="0" borderId="8" xfId="0" applyNumberFormat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0" fontId="29" fillId="0" borderId="38" xfId="0" applyFont="1" applyBorder="1" applyAlignment="1">
      <alignment horizontal="center" vertical="center" wrapText="1"/>
    </xf>
    <xf numFmtId="0" fontId="17" fillId="0" borderId="3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31" fillId="0" borderId="3" xfId="0" applyFont="1" applyBorder="1" applyAlignment="1">
      <alignment horizontal="center" vertical="center" wrapText="1"/>
    </xf>
    <xf numFmtId="0" fontId="31" fillId="0" borderId="8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/>
    </xf>
    <xf numFmtId="0" fontId="32" fillId="0" borderId="11" xfId="0" applyFont="1" applyBorder="1" applyAlignment="1">
      <alignment horizontal="center" vertical="center" wrapText="1"/>
    </xf>
    <xf numFmtId="0" fontId="32" fillId="0" borderId="11" xfId="0" applyFont="1" applyBorder="1" applyAlignment="1">
      <alignment horizontal="center" vertical="center"/>
    </xf>
    <xf numFmtId="0" fontId="33" fillId="0" borderId="3" xfId="0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/>
    </xf>
    <xf numFmtId="0" fontId="32" fillId="0" borderId="8" xfId="0" applyFont="1" applyBorder="1" applyAlignment="1">
      <alignment horizontal="center" vertical="center" wrapText="1"/>
    </xf>
    <xf numFmtId="0" fontId="32" fillId="0" borderId="8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/>
    </xf>
    <xf numFmtId="0" fontId="32" fillId="0" borderId="18" xfId="0" applyFont="1" applyBorder="1" applyAlignment="1">
      <alignment horizontal="center" vertical="center" wrapText="1"/>
    </xf>
    <xf numFmtId="0" fontId="32" fillId="0" borderId="18" xfId="0" applyFont="1" applyBorder="1" applyAlignment="1">
      <alignment horizontal="center" vertical="center"/>
    </xf>
    <xf numFmtId="0" fontId="0" fillId="0" borderId="0" xfId="0" applyBorder="1"/>
    <xf numFmtId="0" fontId="28" fillId="0" borderId="48" xfId="0" applyFont="1" applyBorder="1" applyAlignment="1">
      <alignment horizontal="center"/>
    </xf>
    <xf numFmtId="0" fontId="28" fillId="0" borderId="37" xfId="0" applyFont="1" applyBorder="1" applyAlignment="1">
      <alignment horizontal="center"/>
    </xf>
    <xf numFmtId="0" fontId="28" fillId="0" borderId="42" xfId="0" applyFont="1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40" xfId="0" applyFont="1" applyFill="1" applyBorder="1" applyAlignment="1">
      <alignment horizontal="center" vertical="center"/>
    </xf>
    <xf numFmtId="0" fontId="8" fillId="3" borderId="2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/>
    </xf>
    <xf numFmtId="0" fontId="26" fillId="0" borderId="11" xfId="0" applyFont="1" applyBorder="1" applyAlignment="1">
      <alignment horizontal="center"/>
    </xf>
    <xf numFmtId="0" fontId="27" fillId="0" borderId="11" xfId="0" applyFont="1" applyBorder="1" applyAlignment="1">
      <alignment horizontal="center"/>
    </xf>
    <xf numFmtId="0" fontId="26" fillId="0" borderId="21" xfId="0" applyFont="1" applyBorder="1" applyAlignment="1">
      <alignment horizontal="center"/>
    </xf>
    <xf numFmtId="0" fontId="11" fillId="0" borderId="41" xfId="0" applyFont="1" applyBorder="1" applyAlignment="1">
      <alignment horizontal="center" vertical="center" textRotation="90" wrapText="1"/>
    </xf>
    <xf numFmtId="0" fontId="11" fillId="0" borderId="43" xfId="0" applyFont="1" applyBorder="1" applyAlignment="1">
      <alignment horizontal="center" vertical="center" textRotation="90" wrapText="1"/>
    </xf>
    <xf numFmtId="0" fontId="11" fillId="0" borderId="54" xfId="0" applyFont="1" applyBorder="1" applyAlignment="1">
      <alignment horizontal="center" vertical="center" textRotation="90" wrapText="1"/>
    </xf>
    <xf numFmtId="0" fontId="7" fillId="0" borderId="1" xfId="0" applyFont="1" applyBorder="1" applyAlignment="1">
      <alignment horizontal="center" vertical="center" textRotation="90" wrapText="1"/>
    </xf>
    <xf numFmtId="0" fontId="7" fillId="0" borderId="40" xfId="0" applyFont="1" applyBorder="1" applyAlignment="1">
      <alignment horizontal="center" vertical="center" textRotation="90" wrapText="1"/>
    </xf>
    <xf numFmtId="0" fontId="7" fillId="0" borderId="22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7" xfId="0" applyFont="1" applyBorder="1" applyAlignment="1">
      <alignment horizontal="center" vertical="center" textRotation="90" wrapText="1"/>
    </xf>
    <xf numFmtId="0" fontId="1" fillId="0" borderId="2" xfId="0" applyFont="1" applyBorder="1" applyAlignment="1">
      <alignment horizontal="center" vertical="center" textRotation="90" wrapText="1"/>
    </xf>
    <xf numFmtId="0" fontId="1" fillId="0" borderId="14" xfId="0" applyFont="1" applyBorder="1" applyAlignment="1">
      <alignment horizontal="center" vertical="center" textRotation="90" wrapText="1"/>
    </xf>
    <xf numFmtId="0" fontId="1" fillId="0" borderId="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40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28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23" xfId="0" applyFont="1" applyFill="1" applyBorder="1" applyAlignment="1">
      <alignment horizontal="center" vertical="center" wrapText="1"/>
    </xf>
    <xf numFmtId="0" fontId="15" fillId="2" borderId="38" xfId="0" applyFont="1" applyFill="1" applyBorder="1" applyAlignment="1">
      <alignment horizontal="center" vertical="center" wrapText="1"/>
    </xf>
    <xf numFmtId="0" fontId="15" fillId="2" borderId="39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27" xfId="0" applyFont="1" applyFill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textRotation="90" wrapText="1"/>
    </xf>
    <xf numFmtId="0" fontId="7" fillId="0" borderId="13" xfId="0" applyFont="1" applyBorder="1" applyAlignment="1">
      <alignment horizontal="center" vertical="center" textRotation="90" wrapText="1"/>
    </xf>
    <xf numFmtId="0" fontId="7" fillId="0" borderId="15" xfId="0" applyFont="1" applyBorder="1" applyAlignment="1">
      <alignment horizontal="center" vertical="center" textRotation="90" wrapText="1"/>
    </xf>
    <xf numFmtId="0" fontId="11" fillId="0" borderId="5" xfId="0" applyFont="1" applyBorder="1" applyAlignment="1">
      <alignment horizontal="center" vertical="center" textRotation="90" wrapText="1"/>
    </xf>
    <xf numFmtId="0" fontId="11" fillId="0" borderId="9" xfId="0" applyFont="1" applyBorder="1" applyAlignment="1">
      <alignment horizontal="center" vertical="center" textRotation="90" wrapText="1"/>
    </xf>
    <xf numFmtId="0" fontId="11" fillId="0" borderId="35" xfId="0" applyFont="1" applyBorder="1" applyAlignment="1">
      <alignment horizontal="center" vertical="center" textRotation="90" wrapText="1"/>
    </xf>
    <xf numFmtId="0" fontId="8" fillId="3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0" fontId="15" fillId="2" borderId="43" xfId="0" applyFont="1" applyFill="1" applyBorder="1" applyAlignment="1">
      <alignment horizontal="center" vertical="center" wrapText="1"/>
    </xf>
    <xf numFmtId="0" fontId="15" fillId="2" borderId="45" xfId="0" applyFont="1" applyFill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0" borderId="38" xfId="0" applyFont="1" applyBorder="1" applyAlignment="1">
      <alignment horizontal="center" vertical="center" wrapText="1"/>
    </xf>
    <xf numFmtId="0" fontId="11" fillId="0" borderId="39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textRotation="90" wrapText="1"/>
    </xf>
    <xf numFmtId="0" fontId="11" fillId="0" borderId="25" xfId="0" applyFont="1" applyBorder="1" applyAlignment="1">
      <alignment horizontal="center" vertical="center" textRotation="90" wrapText="1"/>
    </xf>
    <xf numFmtId="0" fontId="11" fillId="0" borderId="50" xfId="0" applyFont="1" applyBorder="1" applyAlignment="1">
      <alignment horizontal="center" vertical="center" textRotation="90" wrapText="1"/>
    </xf>
    <xf numFmtId="0" fontId="15" fillId="2" borderId="56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textRotation="90" wrapText="1"/>
    </xf>
    <xf numFmtId="0" fontId="1" fillId="0" borderId="47" xfId="0" applyFont="1" applyBorder="1" applyAlignment="1">
      <alignment horizontal="center" vertical="center" textRotation="90" wrapText="1"/>
    </xf>
    <xf numFmtId="0" fontId="7" fillId="0" borderId="24" xfId="0" applyFont="1" applyBorder="1" applyAlignment="1">
      <alignment horizontal="center" vertical="center" textRotation="90" wrapText="1"/>
    </xf>
    <xf numFmtId="0" fontId="7" fillId="0" borderId="25" xfId="0" applyFont="1" applyBorder="1" applyAlignment="1">
      <alignment horizontal="center" vertical="center" textRotation="90" wrapText="1"/>
    </xf>
    <xf numFmtId="0" fontId="7" fillId="0" borderId="50" xfId="0" applyFont="1" applyBorder="1" applyAlignment="1">
      <alignment horizontal="center" vertical="center" textRotation="90" wrapText="1"/>
    </xf>
    <xf numFmtId="0" fontId="19" fillId="0" borderId="1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/>
    </xf>
    <xf numFmtId="0" fontId="19" fillId="0" borderId="28" xfId="0" applyFont="1" applyBorder="1" applyAlignment="1">
      <alignment horizontal="center" vertical="center"/>
    </xf>
    <xf numFmtId="0" fontId="19" fillId="0" borderId="40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30" fillId="0" borderId="14" xfId="0" applyFont="1" applyBorder="1" applyAlignment="1">
      <alignment horizontal="center"/>
    </xf>
    <xf numFmtId="0" fontId="30" fillId="0" borderId="11" xfId="0" applyFont="1" applyBorder="1" applyAlignment="1">
      <alignment horizontal="center"/>
    </xf>
    <xf numFmtId="0" fontId="30" fillId="0" borderId="2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31" xfId="0" applyFont="1" applyBorder="1" applyAlignment="1">
      <alignment horizontal="center" vertical="center" textRotation="90" wrapText="1"/>
    </xf>
    <xf numFmtId="0" fontId="2" fillId="0" borderId="32" xfId="0" applyFont="1" applyBorder="1" applyAlignment="1">
      <alignment horizontal="center" vertical="center" textRotation="90" wrapText="1"/>
    </xf>
    <xf numFmtId="0" fontId="2" fillId="0" borderId="34" xfId="0" applyFont="1" applyBorder="1" applyAlignment="1">
      <alignment horizontal="center" vertical="center" textRotation="90" wrapText="1"/>
    </xf>
    <xf numFmtId="0" fontId="2" fillId="0" borderId="33" xfId="0" applyFont="1" applyBorder="1" applyAlignment="1">
      <alignment horizontal="center" vertical="center" textRotation="90" wrapText="1"/>
    </xf>
    <xf numFmtId="0" fontId="1" fillId="0" borderId="17" xfId="0" applyFont="1" applyBorder="1" applyAlignment="1">
      <alignment horizontal="center" vertical="center" textRotation="90" wrapText="1"/>
    </xf>
    <xf numFmtId="0" fontId="2" fillId="0" borderId="0" xfId="0" applyFont="1" applyAlignment="1">
      <alignment horizontal="center" vertical="center" textRotation="90" wrapText="1"/>
    </xf>
    <xf numFmtId="0" fontId="2" fillId="0" borderId="29" xfId="0" applyFont="1" applyBorder="1" applyAlignment="1">
      <alignment horizontal="center" vertical="center" textRotation="90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40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36" xfId="0" applyFont="1" applyFill="1" applyBorder="1" applyAlignment="1">
      <alignment horizontal="center" vertical="center" wrapText="1"/>
    </xf>
    <xf numFmtId="0" fontId="4" fillId="2" borderId="39" xfId="0" applyFont="1" applyFill="1" applyBorder="1" applyAlignment="1">
      <alignment horizontal="center" vertical="center" wrapText="1"/>
    </xf>
    <xf numFmtId="0" fontId="4" fillId="2" borderId="43" xfId="0" applyFont="1" applyFill="1" applyBorder="1" applyAlignment="1">
      <alignment horizontal="center" vertical="center" wrapText="1"/>
    </xf>
    <xf numFmtId="0" fontId="4" fillId="2" borderId="45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 wrapText="1"/>
    </xf>
    <xf numFmtId="0" fontId="27" fillId="0" borderId="14" xfId="0" applyFont="1" applyBorder="1" applyAlignment="1">
      <alignment horizontal="center"/>
    </xf>
    <xf numFmtId="0" fontId="27" fillId="0" borderId="21" xfId="0" applyFont="1" applyBorder="1" applyAlignment="1">
      <alignment horizontal="center"/>
    </xf>
    <xf numFmtId="0" fontId="15" fillId="2" borderId="19" xfId="0" applyFont="1" applyFill="1" applyBorder="1" applyAlignment="1">
      <alignment horizontal="center" vertical="center" wrapText="1"/>
    </xf>
    <xf numFmtId="0" fontId="15" fillId="2" borderId="53" xfId="0" applyFont="1" applyFill="1" applyBorder="1" applyAlignment="1">
      <alignment horizontal="center" vertical="center" wrapText="1"/>
    </xf>
    <xf numFmtId="0" fontId="19" fillId="0" borderId="41" xfId="0" applyFont="1" applyBorder="1" applyAlignment="1">
      <alignment horizontal="center" vertical="center"/>
    </xf>
    <xf numFmtId="0" fontId="19" fillId="0" borderId="43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wrapText="1"/>
    </xf>
    <xf numFmtId="0" fontId="3" fillId="0" borderId="39" xfId="0" applyFont="1" applyBorder="1" applyAlignment="1">
      <alignment horizont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8" fillId="3" borderId="55" xfId="0" applyFont="1" applyFill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 shrinkToFit="1"/>
    </xf>
    <xf numFmtId="0" fontId="3" fillId="0" borderId="38" xfId="0" applyFont="1" applyBorder="1" applyAlignment="1">
      <alignment horizontal="center" vertical="center" wrapText="1" shrinkToFit="1"/>
    </xf>
    <xf numFmtId="0" fontId="4" fillId="0" borderId="38" xfId="0" applyFont="1" applyBorder="1" applyAlignment="1">
      <alignment horizontal="center" vertical="center" wrapText="1"/>
    </xf>
    <xf numFmtId="0" fontId="20" fillId="3" borderId="55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0" fillId="3" borderId="1" xfId="0" applyFont="1" applyFill="1" applyBorder="1" applyAlignment="1">
      <alignment horizontal="center" vertical="center" wrapText="1"/>
    </xf>
    <xf numFmtId="0" fontId="20" fillId="3" borderId="40" xfId="0" applyFont="1" applyFill="1" applyBorder="1" applyAlignment="1">
      <alignment horizontal="center" vertical="center" wrapText="1"/>
    </xf>
    <xf numFmtId="0" fontId="20" fillId="3" borderId="22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5" fillId="2" borderId="51" xfId="0" applyFont="1" applyFill="1" applyBorder="1" applyAlignment="1">
      <alignment horizontal="center" vertical="center" wrapText="1"/>
    </xf>
  </cellXfs>
  <cellStyles count="2">
    <cellStyle name="moderado" xfId="1"/>
    <cellStyle name="Normal" xfId="0" builtinId="0"/>
  </cellStyles>
  <dxfs count="57">
    <dxf>
      <fill>
        <patternFill>
          <bgColor theme="8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rgb="FFFFC7CE"/>
        </patternFill>
      </fill>
    </dxf>
    <dxf>
      <fill>
        <patternFill>
          <bgColor theme="4" tint="0.59996337778862885"/>
        </patternFill>
      </fill>
    </dxf>
    <dxf>
      <font>
        <color theme="1"/>
      </font>
      <fill>
        <patternFill>
          <bgColor rgb="FFFFC7CE"/>
        </patternFill>
      </fill>
    </dxf>
    <dxf>
      <fill>
        <patternFill>
          <bgColor rgb="FFB0D498"/>
        </patternFill>
      </fill>
    </dxf>
    <dxf>
      <fill>
        <patternFill>
          <bgColor rgb="FFFFEAA7"/>
        </patternFill>
      </fill>
    </dxf>
    <dxf>
      <font>
        <color theme="1"/>
      </font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ont>
        <color theme="1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rgb="FFB7D8A0"/>
        </patternFill>
      </fill>
    </dxf>
    <dxf>
      <fill>
        <patternFill>
          <bgColor theme="9" tint="0.59996337778862885"/>
        </patternFill>
      </fill>
    </dxf>
    <dxf>
      <fill>
        <patternFill>
          <bgColor rgb="FFFFEBAB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8" tint="0.39994506668294322"/>
        </patternFill>
      </fill>
    </dxf>
    <dxf>
      <fill>
        <patternFill>
          <bgColor theme="4" tint="0.59996337778862885"/>
        </patternFill>
      </fill>
    </dxf>
    <dxf>
      <font>
        <color theme="1"/>
      </font>
      <fill>
        <patternFill>
          <bgColor rgb="FFFFC7CE"/>
        </patternFill>
      </fill>
    </dxf>
    <dxf>
      <fill>
        <patternFill>
          <bgColor rgb="FFB0D498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8" tint="0.39994506668294322"/>
        </patternFill>
      </fill>
    </dxf>
    <dxf>
      <fill>
        <patternFill>
          <bgColor theme="4" tint="0.59996337778862885"/>
        </patternFill>
      </fill>
    </dxf>
    <dxf>
      <font>
        <color theme="1"/>
      </font>
      <fill>
        <patternFill>
          <bgColor rgb="FFFFC7CE"/>
        </patternFill>
      </fill>
    </dxf>
    <dxf>
      <fill>
        <patternFill>
          <bgColor rgb="FFB2D59B"/>
        </patternFill>
      </fill>
    </dxf>
    <dxf>
      <fill>
        <patternFill>
          <bgColor theme="9" tint="0.59996337778862885"/>
        </patternFill>
      </fill>
    </dxf>
    <dxf>
      <font>
        <color theme="1"/>
      </font>
      <fill>
        <patternFill>
          <bgColor rgb="FFFFEBAB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39994506668294322"/>
        </patternFill>
      </fill>
    </dxf>
    <dxf>
      <fill>
        <patternFill>
          <bgColor rgb="FFC7DDF1"/>
        </patternFill>
      </fill>
    </dxf>
    <dxf>
      <font>
        <color theme="1"/>
      </font>
      <fill>
        <patternFill>
          <bgColor rgb="FFFFC7CE"/>
        </patternFill>
      </fill>
    </dxf>
    <dxf>
      <fill>
        <patternFill>
          <bgColor rgb="FFAED395"/>
        </patternFill>
      </fill>
    </dxf>
    <dxf>
      <fill>
        <patternFill>
          <bgColor theme="9" tint="0.59996337778862885"/>
        </patternFill>
      </fill>
    </dxf>
    <dxf>
      <fill>
        <patternFill>
          <bgColor rgb="FFFFEEB9"/>
        </patternFill>
      </fill>
    </dxf>
    <dxf>
      <font>
        <color theme="1"/>
      </font>
      <fill>
        <patternFill>
          <bgColor rgb="FFFFB9C1"/>
        </patternFill>
      </fill>
    </dxf>
    <dxf>
      <font>
        <color theme="1"/>
      </font>
      <fill>
        <patternFill>
          <bgColor rgb="FFFFB9C1"/>
        </patternFill>
      </fill>
    </dxf>
    <dxf>
      <fill>
        <patternFill>
          <bgColor theme="4" tint="0.59996337778862885"/>
        </patternFill>
      </fill>
    </dxf>
    <dxf>
      <font>
        <color theme="1"/>
      </font>
      <fill>
        <patternFill>
          <bgColor rgb="FFFFB9C1"/>
        </patternFill>
      </fill>
    </dxf>
    <dxf>
      <fill>
        <patternFill>
          <bgColor theme="8" tint="0.39994506668294322"/>
        </patternFill>
      </fill>
    </dxf>
    <dxf>
      <font>
        <color theme="1"/>
      </font>
      <fill>
        <patternFill>
          <bgColor rgb="FFFFB9C1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 tint="0.59996337778862885"/>
        </patternFill>
      </fill>
    </dxf>
    <dxf>
      <font>
        <color theme="1"/>
      </font>
      <fill>
        <patternFill>
          <bgColor rgb="FFAED395"/>
        </patternFill>
      </fill>
    </dxf>
    <dxf>
      <fill>
        <patternFill>
          <bgColor theme="9" tint="0.59996337778862885"/>
        </patternFill>
      </fill>
    </dxf>
    <dxf>
      <font>
        <color theme="1"/>
      </font>
      <fill>
        <patternFill>
          <bgColor theme="7" tint="0.59996337778862885"/>
        </patternFill>
      </fill>
    </dxf>
  </dxfs>
  <tableStyles count="0" defaultTableStyle="TableStyleMedium2" defaultPivotStyle="PivotStyleLight16"/>
  <colors>
    <mruColors>
      <color rgb="FFB0D498"/>
      <color rgb="FFFFEAA7"/>
      <color rgb="FFB7D8A0"/>
      <color rgb="FFFFEBAB"/>
      <color rgb="FFB5D69E"/>
      <color rgb="FFB2D59B"/>
      <color rgb="FFFFEEB9"/>
      <color rgb="FFC7DDF1"/>
      <color rgb="FFC2D1EC"/>
      <color rgb="FFAED39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6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2016125</xdr:colOff>
      <xdr:row>2</xdr:row>
      <xdr:rowOff>14012</xdr:rowOff>
    </xdr:from>
    <xdr:to>
      <xdr:col>3</xdr:col>
      <xdr:colOff>2921000</xdr:colOff>
      <xdr:row>3</xdr:row>
      <xdr:rowOff>0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43625" y="410887"/>
          <a:ext cx="904875" cy="49398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1428749</xdr:colOff>
      <xdr:row>0</xdr:row>
      <xdr:rowOff>66386</xdr:rowOff>
    </xdr:from>
    <xdr:to>
      <xdr:col>3</xdr:col>
      <xdr:colOff>1459229</xdr:colOff>
      <xdr:row>3</xdr:row>
      <xdr:rowOff>142875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2874" y="66386"/>
          <a:ext cx="2173605" cy="901989"/>
        </a:xfrm>
        <a:prstGeom prst="rect">
          <a:avLst/>
        </a:prstGeom>
      </xdr:spPr>
    </xdr:pic>
    <xdr:clientData/>
  </xdr:twoCellAnchor>
  <xdr:twoCellAnchor editAs="oneCell">
    <xdr:from>
      <xdr:col>25</xdr:col>
      <xdr:colOff>616239</xdr:colOff>
      <xdr:row>0</xdr:row>
      <xdr:rowOff>79375</xdr:rowOff>
    </xdr:from>
    <xdr:to>
      <xdr:col>26</xdr:col>
      <xdr:colOff>1174750</xdr:colOff>
      <xdr:row>4</xdr:row>
      <xdr:rowOff>13607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300739" y="79375"/>
          <a:ext cx="1574511" cy="952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1754187</xdr:colOff>
      <xdr:row>0</xdr:row>
      <xdr:rowOff>50508</xdr:rowOff>
    </xdr:from>
    <xdr:to>
      <xdr:col>3</xdr:col>
      <xdr:colOff>1857375</xdr:colOff>
      <xdr:row>3</xdr:row>
      <xdr:rowOff>187032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7187" y="50508"/>
          <a:ext cx="2246313" cy="1041399"/>
        </a:xfrm>
        <a:prstGeom prst="rect">
          <a:avLst/>
        </a:prstGeom>
      </xdr:spPr>
    </xdr:pic>
    <xdr:clientData/>
  </xdr:twoCellAnchor>
  <xdr:twoCellAnchor editAs="oneCell">
    <xdr:from>
      <xdr:col>25</xdr:col>
      <xdr:colOff>505114</xdr:colOff>
      <xdr:row>0</xdr:row>
      <xdr:rowOff>8658</xdr:rowOff>
    </xdr:from>
    <xdr:to>
      <xdr:col>26</xdr:col>
      <xdr:colOff>990449</xdr:colOff>
      <xdr:row>3</xdr:row>
      <xdr:rowOff>206375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507114" y="8658"/>
          <a:ext cx="1707710" cy="110259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1574799</xdr:colOff>
      <xdr:row>0</xdr:row>
      <xdr:rowOff>82260</xdr:rowOff>
    </xdr:from>
    <xdr:to>
      <xdr:col>3</xdr:col>
      <xdr:colOff>1927926</xdr:colOff>
      <xdr:row>3</xdr:row>
      <xdr:rowOff>95250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1924" y="82260"/>
          <a:ext cx="2496252" cy="1060740"/>
        </a:xfrm>
        <a:prstGeom prst="rect">
          <a:avLst/>
        </a:prstGeom>
      </xdr:spPr>
    </xdr:pic>
    <xdr:clientData/>
  </xdr:twoCellAnchor>
  <xdr:twoCellAnchor editAs="oneCell">
    <xdr:from>
      <xdr:col>26</xdr:col>
      <xdr:colOff>15875</xdr:colOff>
      <xdr:row>0</xdr:row>
      <xdr:rowOff>63500</xdr:rowOff>
    </xdr:from>
    <xdr:to>
      <xdr:col>27</xdr:col>
      <xdr:colOff>502434</xdr:colOff>
      <xdr:row>3</xdr:row>
      <xdr:rowOff>158749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351125" y="63500"/>
          <a:ext cx="1788309" cy="114299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2024062</xdr:colOff>
      <xdr:row>0</xdr:row>
      <xdr:rowOff>66385</xdr:rowOff>
    </xdr:from>
    <xdr:to>
      <xdr:col>4</xdr:col>
      <xdr:colOff>301625</xdr:colOff>
      <xdr:row>3</xdr:row>
      <xdr:rowOff>333375</xdr:rowOff>
    </xdr:to>
    <xdr:pic>
      <xdr:nvPicPr>
        <xdr:cNvPr id="9" name="8 Imagen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8062" y="66385"/>
          <a:ext cx="2230438" cy="981365"/>
        </a:xfrm>
        <a:prstGeom prst="rect">
          <a:avLst/>
        </a:prstGeom>
      </xdr:spPr>
    </xdr:pic>
    <xdr:clientData/>
  </xdr:twoCellAnchor>
  <xdr:twoCellAnchor editAs="oneCell">
    <xdr:from>
      <xdr:col>26</xdr:col>
      <xdr:colOff>124113</xdr:colOff>
      <xdr:row>0</xdr:row>
      <xdr:rowOff>8658</xdr:rowOff>
    </xdr:from>
    <xdr:to>
      <xdr:col>27</xdr:col>
      <xdr:colOff>333375</xdr:colOff>
      <xdr:row>3</xdr:row>
      <xdr:rowOff>349250</xdr:rowOff>
    </xdr:to>
    <xdr:pic>
      <xdr:nvPicPr>
        <xdr:cNvPr id="10" name="9 Imagen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523113" y="8658"/>
          <a:ext cx="1558637" cy="105496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463548</xdr:colOff>
      <xdr:row>0</xdr:row>
      <xdr:rowOff>50509</xdr:rowOff>
    </xdr:from>
    <xdr:to>
      <xdr:col>4</xdr:col>
      <xdr:colOff>87164</xdr:colOff>
      <xdr:row>3</xdr:row>
      <xdr:rowOff>190499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40048" y="50509"/>
          <a:ext cx="2258866" cy="1076615"/>
        </a:xfrm>
        <a:prstGeom prst="rect">
          <a:avLst/>
        </a:prstGeom>
      </xdr:spPr>
    </xdr:pic>
    <xdr:clientData/>
  </xdr:twoCellAnchor>
  <xdr:twoCellAnchor editAs="oneCell">
    <xdr:from>
      <xdr:col>25</xdr:col>
      <xdr:colOff>936623</xdr:colOff>
      <xdr:row>0</xdr:row>
      <xdr:rowOff>107155</xdr:rowOff>
    </xdr:from>
    <xdr:to>
      <xdr:col>26</xdr:col>
      <xdr:colOff>1154927</xdr:colOff>
      <xdr:row>3</xdr:row>
      <xdr:rowOff>222250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478248" y="107155"/>
          <a:ext cx="1678804" cy="105172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1428750</xdr:colOff>
      <xdr:row>0</xdr:row>
      <xdr:rowOff>50510</xdr:rowOff>
    </xdr:from>
    <xdr:to>
      <xdr:col>3</xdr:col>
      <xdr:colOff>1397001</xdr:colOff>
      <xdr:row>3</xdr:row>
      <xdr:rowOff>158749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0" y="50510"/>
          <a:ext cx="2619376" cy="933739"/>
        </a:xfrm>
        <a:prstGeom prst="rect">
          <a:avLst/>
        </a:prstGeom>
      </xdr:spPr>
    </xdr:pic>
    <xdr:clientData/>
  </xdr:twoCellAnchor>
  <xdr:twoCellAnchor editAs="oneCell">
    <xdr:from>
      <xdr:col>25</xdr:col>
      <xdr:colOff>235239</xdr:colOff>
      <xdr:row>0</xdr:row>
      <xdr:rowOff>56283</xdr:rowOff>
    </xdr:from>
    <xdr:to>
      <xdr:col>26</xdr:col>
      <xdr:colOff>777875</xdr:colOff>
      <xdr:row>3</xdr:row>
      <xdr:rowOff>127000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554864" y="56283"/>
          <a:ext cx="1749136" cy="8962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4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5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7"/>
  <sheetViews>
    <sheetView view="pageBreakPreview" zoomScale="60" zoomScaleNormal="100" workbookViewId="0">
      <selection activeCell="A3" sqref="A3:D18"/>
    </sheetView>
  </sheetViews>
  <sheetFormatPr baseColWidth="10" defaultRowHeight="15" x14ac:dyDescent="0.25"/>
  <cols>
    <col min="1" max="1" width="21.28515625" customWidth="1"/>
    <col min="2" max="2" width="14" customWidth="1"/>
    <col min="3" max="3" width="26.7109375" customWidth="1"/>
    <col min="4" max="4" width="53.140625" customWidth="1"/>
  </cols>
  <sheetData>
    <row r="2" spans="1:4" ht="15.75" thickBot="1" x14ac:dyDescent="0.3"/>
    <row r="3" spans="1:4" ht="40.5" customHeight="1" thickBot="1" x14ac:dyDescent="0.35">
      <c r="A3" s="257" t="s">
        <v>132</v>
      </c>
      <c r="B3" s="258"/>
      <c r="C3" s="258"/>
      <c r="D3" s="259"/>
    </row>
    <row r="4" spans="1:4" ht="15.75" thickBot="1" x14ac:dyDescent="0.3"/>
    <row r="5" spans="1:4" ht="15.75" thickBot="1" x14ac:dyDescent="0.3">
      <c r="A5" s="140" t="s">
        <v>107</v>
      </c>
      <c r="B5" s="141" t="s">
        <v>106</v>
      </c>
      <c r="C5" s="140" t="s">
        <v>133</v>
      </c>
      <c r="D5" s="142" t="s">
        <v>134</v>
      </c>
    </row>
    <row r="6" spans="1:4" ht="59.25" customHeight="1" x14ac:dyDescent="0.25">
      <c r="A6" s="143">
        <v>41669</v>
      </c>
      <c r="B6" s="38">
        <v>1</v>
      </c>
      <c r="C6" s="38">
        <v>1</v>
      </c>
      <c r="D6" s="144" t="s">
        <v>135</v>
      </c>
    </row>
    <row r="7" spans="1:4" ht="69.75" customHeight="1" x14ac:dyDescent="0.25">
      <c r="A7" s="145">
        <v>42283</v>
      </c>
      <c r="B7" s="6">
        <v>2</v>
      </c>
      <c r="C7" s="6">
        <v>2</v>
      </c>
      <c r="D7" s="146" t="s">
        <v>131</v>
      </c>
    </row>
    <row r="8" spans="1:4" ht="79.5" customHeight="1" x14ac:dyDescent="0.25">
      <c r="A8" s="145">
        <v>42551</v>
      </c>
      <c r="B8" s="6">
        <v>3</v>
      </c>
      <c r="C8" s="6">
        <v>3</v>
      </c>
      <c r="D8" s="146" t="s">
        <v>138</v>
      </c>
    </row>
    <row r="9" spans="1:4" ht="68.25" customHeight="1" x14ac:dyDescent="0.25">
      <c r="A9" s="145">
        <v>42916</v>
      </c>
      <c r="B9" s="6">
        <v>3</v>
      </c>
      <c r="C9" s="6">
        <v>4</v>
      </c>
      <c r="D9" s="146" t="s">
        <v>140</v>
      </c>
    </row>
    <row r="10" spans="1:4" ht="63" customHeight="1" x14ac:dyDescent="0.25">
      <c r="A10" s="145">
        <v>43281</v>
      </c>
      <c r="B10" s="6">
        <v>4</v>
      </c>
      <c r="C10" s="6">
        <v>5</v>
      </c>
      <c r="D10" s="146" t="s">
        <v>149</v>
      </c>
    </row>
    <row r="11" spans="1:4" ht="53.25" customHeight="1" x14ac:dyDescent="0.25">
      <c r="A11" s="145">
        <v>43707</v>
      </c>
      <c r="B11" s="6">
        <v>4</v>
      </c>
      <c r="C11" s="6">
        <v>6</v>
      </c>
      <c r="D11" s="146" t="s">
        <v>161</v>
      </c>
    </row>
    <row r="12" spans="1:4" ht="75.75" customHeight="1" x14ac:dyDescent="0.25">
      <c r="A12" s="145">
        <v>44070</v>
      </c>
      <c r="B12" s="6">
        <v>4</v>
      </c>
      <c r="C12" s="6">
        <v>7</v>
      </c>
      <c r="D12" s="146" t="s">
        <v>163</v>
      </c>
    </row>
    <row r="13" spans="1:4" ht="66.75" customHeight="1" x14ac:dyDescent="0.25">
      <c r="A13" s="145">
        <v>44315</v>
      </c>
      <c r="B13" s="6">
        <v>4</v>
      </c>
      <c r="C13" s="6">
        <v>8</v>
      </c>
      <c r="D13" s="146" t="s">
        <v>164</v>
      </c>
    </row>
    <row r="14" spans="1:4" ht="66.75" customHeight="1" x14ac:dyDescent="0.25">
      <c r="A14" s="145">
        <v>44760</v>
      </c>
      <c r="B14" s="6">
        <v>4</v>
      </c>
      <c r="C14" s="6">
        <v>9</v>
      </c>
      <c r="D14" s="146" t="s">
        <v>166</v>
      </c>
    </row>
    <row r="15" spans="1:4" ht="74.25" customHeight="1" x14ac:dyDescent="0.25">
      <c r="A15" s="145">
        <v>45036</v>
      </c>
      <c r="B15" s="6">
        <v>4</v>
      </c>
      <c r="C15" s="6">
        <v>10</v>
      </c>
      <c r="D15" s="146" t="s">
        <v>166</v>
      </c>
    </row>
    <row r="16" spans="1:4" ht="45" x14ac:dyDescent="0.25">
      <c r="A16" s="132">
        <v>45404</v>
      </c>
      <c r="B16" s="184">
        <v>4</v>
      </c>
      <c r="C16" s="184">
        <v>11</v>
      </c>
      <c r="D16" s="148" t="s">
        <v>166</v>
      </c>
    </row>
    <row r="17" spans="1:4" ht="45" x14ac:dyDescent="0.25">
      <c r="A17" s="213">
        <v>45952</v>
      </c>
      <c r="B17" s="214">
        <v>4</v>
      </c>
      <c r="C17" s="214">
        <v>12</v>
      </c>
      <c r="D17" s="53" t="s">
        <v>168</v>
      </c>
    </row>
  </sheetData>
  <mergeCells count="1">
    <mergeCell ref="A3:D3"/>
  </mergeCells>
  <pageMargins left="0.7" right="0.7" top="0.75" bottom="0.75" header="0.3" footer="0.3"/>
  <pageSetup scale="75"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L30"/>
  <sheetViews>
    <sheetView view="pageBreakPreview" topLeftCell="A11" zoomScale="60" zoomScaleNormal="70" workbookViewId="0">
      <selection sqref="A1:AC23"/>
    </sheetView>
  </sheetViews>
  <sheetFormatPr baseColWidth="10" defaultRowHeight="15" x14ac:dyDescent="0.25"/>
  <cols>
    <col min="1" max="1" width="6" customWidth="1"/>
    <col min="2" max="2" width="12.85546875" customWidth="1"/>
    <col min="3" max="3" width="32.140625" customWidth="1"/>
    <col min="4" max="4" width="29" customWidth="1"/>
    <col min="5" max="5" width="28.5703125" customWidth="1"/>
    <col min="6" max="6" width="5.28515625" customWidth="1"/>
    <col min="7" max="7" width="4.5703125" customWidth="1"/>
    <col min="8" max="9" width="4.85546875" customWidth="1"/>
    <col min="10" max="10" width="4.7109375" customWidth="1"/>
    <col min="11" max="11" width="3.85546875" customWidth="1"/>
    <col min="12" max="13" width="4.140625" customWidth="1"/>
    <col min="14" max="14" width="10.7109375" customWidth="1"/>
    <col min="15" max="15" width="10.42578125" customWidth="1"/>
    <col min="16" max="17" width="6.85546875" customWidth="1"/>
    <col min="18" max="18" width="6.5703125" customWidth="1"/>
    <col min="19" max="20" width="6.28515625" customWidth="1"/>
    <col min="21" max="21" width="6.85546875" customWidth="1"/>
    <col min="22" max="22" width="6.28515625" customWidth="1"/>
    <col min="23" max="23" width="5.85546875" customWidth="1"/>
    <col min="24" max="24" width="6.28515625" customWidth="1"/>
    <col min="26" max="26" width="15.140625" customWidth="1"/>
    <col min="27" max="28" width="19.5703125" customWidth="1"/>
    <col min="29" max="29" width="32" customWidth="1"/>
    <col min="30" max="33" width="0" hidden="1" customWidth="1"/>
    <col min="34" max="34" width="2.28515625" hidden="1" customWidth="1"/>
  </cols>
  <sheetData>
    <row r="1" spans="1:38" x14ac:dyDescent="0.25">
      <c r="A1" s="264" t="s">
        <v>124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5"/>
      <c r="Q1" s="265"/>
      <c r="R1" s="265"/>
      <c r="S1" s="265"/>
      <c r="T1" s="265"/>
      <c r="U1" s="265"/>
      <c r="V1" s="265"/>
      <c r="W1" s="265"/>
      <c r="X1" s="265"/>
      <c r="Y1" s="265"/>
      <c r="Z1" s="265"/>
      <c r="AA1" s="265"/>
      <c r="AB1" s="266"/>
      <c r="AC1" s="267"/>
    </row>
    <row r="2" spans="1:38" x14ac:dyDescent="0.25">
      <c r="A2" s="268"/>
      <c r="B2" s="269"/>
      <c r="C2" s="269"/>
      <c r="D2" s="269"/>
      <c r="E2" s="269"/>
      <c r="F2" s="269"/>
      <c r="G2" s="269"/>
      <c r="H2" s="269"/>
      <c r="I2" s="269"/>
      <c r="J2" s="269"/>
      <c r="K2" s="269"/>
      <c r="L2" s="269"/>
      <c r="M2" s="269"/>
      <c r="N2" s="269"/>
      <c r="O2" s="269"/>
      <c r="P2" s="269"/>
      <c r="Q2" s="269"/>
      <c r="R2" s="269"/>
      <c r="S2" s="269"/>
      <c r="T2" s="269"/>
      <c r="U2" s="269"/>
      <c r="V2" s="269"/>
      <c r="W2" s="269"/>
      <c r="X2" s="269"/>
      <c r="Y2" s="269"/>
      <c r="Z2" s="269"/>
      <c r="AA2" s="269"/>
      <c r="AB2" s="270"/>
      <c r="AC2" s="271"/>
    </row>
    <row r="3" spans="1:38" ht="35.25" customHeight="1" x14ac:dyDescent="0.25">
      <c r="A3" s="268"/>
      <c r="B3" s="269"/>
      <c r="C3" s="269"/>
      <c r="D3" s="269"/>
      <c r="E3" s="269"/>
      <c r="F3" s="269"/>
      <c r="G3" s="269"/>
      <c r="H3" s="269"/>
      <c r="I3" s="269"/>
      <c r="J3" s="269"/>
      <c r="K3" s="269"/>
      <c r="L3" s="269"/>
      <c r="M3" s="269"/>
      <c r="N3" s="269"/>
      <c r="O3" s="269"/>
      <c r="P3" s="269"/>
      <c r="Q3" s="269"/>
      <c r="R3" s="269"/>
      <c r="S3" s="269"/>
      <c r="T3" s="269"/>
      <c r="U3" s="269"/>
      <c r="V3" s="269"/>
      <c r="W3" s="269"/>
      <c r="X3" s="269"/>
      <c r="Y3" s="269"/>
      <c r="Z3" s="269"/>
      <c r="AA3" s="269"/>
      <c r="AB3" s="270"/>
      <c r="AC3" s="271"/>
    </row>
    <row r="4" spans="1:38" x14ac:dyDescent="0.25">
      <c r="A4" s="268"/>
      <c r="B4" s="269"/>
      <c r="C4" s="269"/>
      <c r="D4" s="269"/>
      <c r="E4" s="269"/>
      <c r="F4" s="269"/>
      <c r="G4" s="269"/>
      <c r="H4" s="269"/>
      <c r="I4" s="269"/>
      <c r="J4" s="269"/>
      <c r="K4" s="269"/>
      <c r="L4" s="269"/>
      <c r="M4" s="269"/>
      <c r="N4" s="269"/>
      <c r="O4" s="269"/>
      <c r="P4" s="269"/>
      <c r="Q4" s="269"/>
      <c r="R4" s="269"/>
      <c r="S4" s="269"/>
      <c r="T4" s="269"/>
      <c r="U4" s="269"/>
      <c r="V4" s="269"/>
      <c r="W4" s="269"/>
      <c r="X4" s="269"/>
      <c r="Y4" s="269"/>
      <c r="Z4" s="269"/>
      <c r="AA4" s="269"/>
      <c r="AB4" s="270"/>
      <c r="AC4" s="271"/>
    </row>
    <row r="5" spans="1:38" ht="15.75" thickBot="1" x14ac:dyDescent="0.3">
      <c r="A5" s="83"/>
      <c r="B5" s="272" t="s">
        <v>123</v>
      </c>
      <c r="C5" s="273"/>
      <c r="D5" s="273"/>
      <c r="E5" s="274" t="s">
        <v>147</v>
      </c>
      <c r="F5" s="274"/>
      <c r="G5" s="274"/>
      <c r="H5" s="274"/>
      <c r="I5" s="274"/>
      <c r="J5" s="274"/>
      <c r="K5" s="274"/>
      <c r="L5" s="274"/>
      <c r="M5" s="274"/>
      <c r="N5" s="274"/>
      <c r="O5" s="274"/>
      <c r="P5" s="274"/>
      <c r="Q5" s="273" t="s">
        <v>0</v>
      </c>
      <c r="R5" s="273"/>
      <c r="S5" s="273"/>
      <c r="T5" s="273"/>
      <c r="U5" s="273"/>
      <c r="V5" s="273"/>
      <c r="W5" s="273"/>
      <c r="X5" s="273"/>
      <c r="Y5" s="273"/>
      <c r="Z5" s="273"/>
      <c r="AA5" s="275"/>
      <c r="AB5" s="97"/>
      <c r="AC5" s="95"/>
    </row>
    <row r="6" spans="1:38" ht="38.25" customHeight="1" x14ac:dyDescent="0.25">
      <c r="A6" s="282" t="s">
        <v>1</v>
      </c>
      <c r="B6" s="284" t="s">
        <v>48</v>
      </c>
      <c r="C6" s="286" t="s">
        <v>2</v>
      </c>
      <c r="D6" s="288" t="s">
        <v>3</v>
      </c>
      <c r="E6" s="288"/>
      <c r="F6" s="260" t="s">
        <v>4</v>
      </c>
      <c r="G6" s="289"/>
      <c r="H6" s="289"/>
      <c r="I6" s="289"/>
      <c r="J6" s="289"/>
      <c r="K6" s="289"/>
      <c r="L6" s="289"/>
      <c r="M6" s="289"/>
      <c r="N6" s="15" t="s">
        <v>5</v>
      </c>
      <c r="O6" s="94" t="s">
        <v>6</v>
      </c>
      <c r="P6" s="293" t="s">
        <v>7</v>
      </c>
      <c r="Q6" s="293"/>
      <c r="R6" s="293"/>
      <c r="S6" s="293"/>
      <c r="T6" s="293"/>
      <c r="U6" s="293"/>
      <c r="V6" s="293"/>
      <c r="W6" s="293"/>
      <c r="X6" s="293"/>
      <c r="Y6" s="260" t="s">
        <v>8</v>
      </c>
      <c r="Z6" s="260"/>
      <c r="AA6" s="16" t="s">
        <v>9</v>
      </c>
      <c r="AB6" s="296" t="s">
        <v>145</v>
      </c>
      <c r="AC6" s="297"/>
      <c r="AH6" s="2" t="s">
        <v>10</v>
      </c>
      <c r="AI6" s="2"/>
      <c r="AJ6" s="2"/>
      <c r="AK6" s="2"/>
      <c r="AL6" s="2"/>
    </row>
    <row r="7" spans="1:38" ht="72" customHeight="1" thickBot="1" x14ac:dyDescent="0.3">
      <c r="A7" s="283"/>
      <c r="B7" s="285"/>
      <c r="C7" s="287"/>
      <c r="D7" s="19" t="s">
        <v>11</v>
      </c>
      <c r="E7" s="19" t="s">
        <v>12</v>
      </c>
      <c r="F7" s="19" t="s">
        <v>13</v>
      </c>
      <c r="G7" s="19" t="s">
        <v>14</v>
      </c>
      <c r="H7" s="19" t="s">
        <v>15</v>
      </c>
      <c r="I7" s="19" t="s">
        <v>16</v>
      </c>
      <c r="J7" s="19" t="s">
        <v>17</v>
      </c>
      <c r="K7" s="19" t="s">
        <v>18</v>
      </c>
      <c r="L7" s="19" t="s">
        <v>19</v>
      </c>
      <c r="M7" s="20" t="s">
        <v>20</v>
      </c>
      <c r="N7" s="21" t="s">
        <v>21</v>
      </c>
      <c r="O7" s="19" t="s">
        <v>22</v>
      </c>
      <c r="P7" s="19" t="s">
        <v>23</v>
      </c>
      <c r="Q7" s="19" t="s">
        <v>24</v>
      </c>
      <c r="R7" s="19" t="s">
        <v>25</v>
      </c>
      <c r="S7" s="19" t="s">
        <v>26</v>
      </c>
      <c r="T7" s="19" t="s">
        <v>27</v>
      </c>
      <c r="U7" s="19" t="s">
        <v>28</v>
      </c>
      <c r="V7" s="19" t="s">
        <v>29</v>
      </c>
      <c r="W7" s="19" t="s">
        <v>30</v>
      </c>
      <c r="X7" s="19" t="s">
        <v>31</v>
      </c>
      <c r="Y7" s="19" t="s">
        <v>32</v>
      </c>
      <c r="Z7" s="22" t="s">
        <v>33</v>
      </c>
      <c r="AA7" s="23" t="s">
        <v>34</v>
      </c>
      <c r="AB7" s="298"/>
      <c r="AC7" s="299"/>
      <c r="AH7" s="2" t="s">
        <v>35</v>
      </c>
      <c r="AI7" s="2"/>
      <c r="AJ7" s="2"/>
      <c r="AK7" s="2"/>
      <c r="AL7" s="2"/>
    </row>
    <row r="8" spans="1:38" ht="72" customHeight="1" x14ac:dyDescent="0.25">
      <c r="A8" s="279" t="s">
        <v>105</v>
      </c>
      <c r="B8" s="276" t="s">
        <v>165</v>
      </c>
      <c r="C8" s="261" t="s">
        <v>36</v>
      </c>
      <c r="D8" s="130" t="s">
        <v>54</v>
      </c>
      <c r="E8" s="99" t="s">
        <v>46</v>
      </c>
      <c r="F8" s="40" t="s">
        <v>68</v>
      </c>
      <c r="G8" s="40"/>
      <c r="H8" s="29"/>
      <c r="I8" s="29"/>
      <c r="J8" s="29"/>
      <c r="K8" s="29"/>
      <c r="L8" s="29"/>
      <c r="M8" s="30"/>
      <c r="N8" s="40" t="s">
        <v>37</v>
      </c>
      <c r="O8" s="40" t="s">
        <v>38</v>
      </c>
      <c r="P8" s="40">
        <v>4</v>
      </c>
      <c r="Q8" s="40">
        <v>4</v>
      </c>
      <c r="R8" s="40">
        <v>0</v>
      </c>
      <c r="S8" s="40">
        <v>2</v>
      </c>
      <c r="T8" s="40">
        <v>2</v>
      </c>
      <c r="U8" s="40">
        <v>4</v>
      </c>
      <c r="V8" s="40">
        <v>4</v>
      </c>
      <c r="W8" s="40">
        <v>1</v>
      </c>
      <c r="X8" s="40">
        <v>2</v>
      </c>
      <c r="Y8" s="40">
        <f>SUM((3*P8)+(2*Q8)+(2*R8)+S8+T8+U8+V8+W8+X8)</f>
        <v>35</v>
      </c>
      <c r="Z8" s="31" t="str">
        <f>IF(Y8&lt;=25,"BAJO",IF(Y8&lt;=50,"MODERADO",IF(Y8&lt;=75,"ALTO",IF(Y8&lt;=76,"SEVERO"))))</f>
        <v>MODERADO</v>
      </c>
      <c r="AA8" s="134" t="str">
        <f>IF(AND(Z8="SEVERO"),"SIGNIFICATIVO",IF(AND(Z8="ALTO"), "SIGNIFICATIVO",IF(AND(Z8="MODERADO"),"SIGNIFICATIVO",IF(AND(Z8="BAJO"),"NO SIGNIFICATIVO"))))</f>
        <v>SIGNIFICATIVO</v>
      </c>
      <c r="AB8" s="300" t="s">
        <v>162</v>
      </c>
      <c r="AC8" s="301"/>
      <c r="AD8" s="42"/>
      <c r="AE8" s="43"/>
      <c r="AH8" s="2"/>
      <c r="AI8" s="2"/>
      <c r="AJ8" s="2"/>
      <c r="AK8" s="2"/>
      <c r="AL8" s="2"/>
    </row>
    <row r="9" spans="1:38" ht="72" customHeight="1" x14ac:dyDescent="0.25">
      <c r="A9" s="280"/>
      <c r="B9" s="277"/>
      <c r="C9" s="262"/>
      <c r="D9" s="27" t="s">
        <v>55</v>
      </c>
      <c r="E9" s="18" t="s">
        <v>63</v>
      </c>
      <c r="F9" s="41" t="s">
        <v>68</v>
      </c>
      <c r="G9" s="27"/>
      <c r="H9" s="24"/>
      <c r="I9" s="24"/>
      <c r="J9" s="24"/>
      <c r="K9" s="24"/>
      <c r="L9" s="24"/>
      <c r="M9" s="25"/>
      <c r="N9" s="41" t="s">
        <v>37</v>
      </c>
      <c r="O9" s="41" t="s">
        <v>38</v>
      </c>
      <c r="P9" s="41">
        <v>4</v>
      </c>
      <c r="Q9" s="41">
        <v>4</v>
      </c>
      <c r="R9" s="41">
        <v>0</v>
      </c>
      <c r="S9" s="41">
        <v>2</v>
      </c>
      <c r="T9" s="41">
        <v>2</v>
      </c>
      <c r="U9" s="41">
        <v>4</v>
      </c>
      <c r="V9" s="41">
        <v>4</v>
      </c>
      <c r="W9" s="41">
        <v>1</v>
      </c>
      <c r="X9" s="41">
        <v>2</v>
      </c>
      <c r="Y9" s="41">
        <f t="shared" ref="Y9:Y23" si="0">SUM((3*P9)+(2*Q9)+(2*R9)+S9+T9+U9+V9+W9+X9)</f>
        <v>35</v>
      </c>
      <c r="Z9" s="33" t="str">
        <f t="shared" ref="Z9:Z23" si="1">IF(Y9&lt;=25,"BAJO",IF(Y9&lt;=50,"MODERADO",IF(Y9&lt;=75,"ALTO",IF(Y9&lt;=76,"SEVERO"))))</f>
        <v>MODERADO</v>
      </c>
      <c r="AA9" s="135" t="str">
        <f t="shared" ref="AA9:AA23" si="2">IF(AND(Z9="SEVERO"),"SIGNIFICATIVO",IF(AND(Z9="ALTO"), "SIGNIFICATIVO",IF(AND(Z9="MODERADO"),"SIGNIFICATIVO",IF(AND(Z9="BAJO"),"NO SIGNIFICATIVO"))))</f>
        <v>SIGNIFICATIVO</v>
      </c>
      <c r="AB9" s="302" t="s">
        <v>162</v>
      </c>
      <c r="AC9" s="303"/>
      <c r="AD9" s="28"/>
      <c r="AE9" s="44"/>
      <c r="AH9" s="2"/>
      <c r="AI9" s="2"/>
      <c r="AJ9" s="2"/>
      <c r="AK9" s="2"/>
      <c r="AL9" s="2"/>
    </row>
    <row r="10" spans="1:38" ht="72" customHeight="1" x14ac:dyDescent="0.25">
      <c r="A10" s="280"/>
      <c r="B10" s="277"/>
      <c r="C10" s="262"/>
      <c r="D10" s="27" t="s">
        <v>65</v>
      </c>
      <c r="E10" s="18" t="s">
        <v>66</v>
      </c>
      <c r="F10" s="41"/>
      <c r="G10" s="41" t="s">
        <v>67</v>
      </c>
      <c r="H10" s="24"/>
      <c r="I10" s="24"/>
      <c r="J10" s="24"/>
      <c r="K10" s="24"/>
      <c r="L10" s="24"/>
      <c r="M10" s="25"/>
      <c r="N10" s="41" t="s">
        <v>37</v>
      </c>
      <c r="O10" s="41" t="s">
        <v>38</v>
      </c>
      <c r="P10" s="41">
        <v>4</v>
      </c>
      <c r="Q10" s="41">
        <v>4</v>
      </c>
      <c r="R10" s="41">
        <v>0</v>
      </c>
      <c r="S10" s="41">
        <v>2</v>
      </c>
      <c r="T10" s="41">
        <v>2</v>
      </c>
      <c r="U10" s="41">
        <v>4</v>
      </c>
      <c r="V10" s="41">
        <v>4</v>
      </c>
      <c r="W10" s="41">
        <v>1</v>
      </c>
      <c r="X10" s="41">
        <v>2</v>
      </c>
      <c r="Y10" s="41">
        <f t="shared" si="0"/>
        <v>35</v>
      </c>
      <c r="Z10" s="33" t="str">
        <f t="shared" si="1"/>
        <v>MODERADO</v>
      </c>
      <c r="AA10" s="135" t="str">
        <f t="shared" si="2"/>
        <v>SIGNIFICATIVO</v>
      </c>
      <c r="AB10" s="302" t="s">
        <v>142</v>
      </c>
      <c r="AC10" s="303"/>
      <c r="AD10" s="28"/>
      <c r="AE10" s="44"/>
      <c r="AH10" s="2"/>
      <c r="AI10" s="2"/>
      <c r="AJ10" s="2"/>
      <c r="AK10" s="2"/>
      <c r="AL10" s="2"/>
    </row>
    <row r="11" spans="1:38" ht="66.75" customHeight="1" thickBot="1" x14ac:dyDescent="0.3">
      <c r="A11" s="280"/>
      <c r="B11" s="277"/>
      <c r="C11" s="263"/>
      <c r="D11" s="74" t="s">
        <v>111</v>
      </c>
      <c r="E11" s="100" t="s">
        <v>47</v>
      </c>
      <c r="F11" s="73"/>
      <c r="G11" s="73" t="s">
        <v>67</v>
      </c>
      <c r="H11" s="73"/>
      <c r="I11" s="73"/>
      <c r="J11" s="73"/>
      <c r="K11" s="73"/>
      <c r="L11" s="73"/>
      <c r="M11" s="73"/>
      <c r="N11" s="101" t="s">
        <v>37</v>
      </c>
      <c r="O11" s="73" t="s">
        <v>38</v>
      </c>
      <c r="P11" s="73">
        <v>4</v>
      </c>
      <c r="Q11" s="73">
        <v>4</v>
      </c>
      <c r="R11" s="73">
        <v>0</v>
      </c>
      <c r="S11" s="73">
        <v>2</v>
      </c>
      <c r="T11" s="73">
        <v>2</v>
      </c>
      <c r="U11" s="73">
        <v>4</v>
      </c>
      <c r="V11" s="73">
        <v>4</v>
      </c>
      <c r="W11" s="73">
        <v>1</v>
      </c>
      <c r="X11" s="102">
        <v>2</v>
      </c>
      <c r="Y11" s="103">
        <f t="shared" si="0"/>
        <v>35</v>
      </c>
      <c r="Z11" s="90" t="str">
        <f t="shared" si="1"/>
        <v>MODERADO</v>
      </c>
      <c r="AA11" s="136" t="str">
        <f t="shared" si="2"/>
        <v>SIGNIFICATIVO</v>
      </c>
      <c r="AB11" s="304" t="s">
        <v>142</v>
      </c>
      <c r="AC11" s="305"/>
      <c r="AD11" s="28"/>
      <c r="AE11" s="44"/>
      <c r="AH11" s="2" t="s">
        <v>39</v>
      </c>
      <c r="AI11" s="2"/>
      <c r="AJ11" s="2"/>
      <c r="AK11" s="2"/>
      <c r="AL11" s="2"/>
    </row>
    <row r="12" spans="1:38" ht="66.75" customHeight="1" x14ac:dyDescent="0.25">
      <c r="A12" s="280"/>
      <c r="B12" s="277"/>
      <c r="C12" s="261" t="s">
        <v>50</v>
      </c>
      <c r="D12" s="130" t="s">
        <v>62</v>
      </c>
      <c r="E12" s="35" t="s">
        <v>63</v>
      </c>
      <c r="F12" s="36" t="s">
        <v>68</v>
      </c>
      <c r="G12" s="36"/>
      <c r="H12" s="36"/>
      <c r="I12" s="36"/>
      <c r="J12" s="36"/>
      <c r="K12" s="36"/>
      <c r="L12" s="36"/>
      <c r="M12" s="36"/>
      <c r="N12" s="37" t="s">
        <v>37</v>
      </c>
      <c r="O12" s="36" t="s">
        <v>38</v>
      </c>
      <c r="P12" s="36">
        <v>4</v>
      </c>
      <c r="Q12" s="36">
        <v>4</v>
      </c>
      <c r="R12" s="38">
        <v>0</v>
      </c>
      <c r="S12" s="36">
        <v>2</v>
      </c>
      <c r="T12" s="36">
        <v>2</v>
      </c>
      <c r="U12" s="36">
        <v>4</v>
      </c>
      <c r="V12" s="36">
        <v>4</v>
      </c>
      <c r="W12" s="36">
        <v>1</v>
      </c>
      <c r="X12" s="39">
        <v>2</v>
      </c>
      <c r="Y12" s="40">
        <f t="shared" si="0"/>
        <v>35</v>
      </c>
      <c r="Z12" s="31" t="str">
        <f t="shared" si="1"/>
        <v>MODERADO</v>
      </c>
      <c r="AA12" s="134" t="str">
        <f t="shared" si="2"/>
        <v>SIGNIFICATIVO</v>
      </c>
      <c r="AB12" s="300" t="s">
        <v>162</v>
      </c>
      <c r="AC12" s="301"/>
      <c r="AE12" s="17"/>
      <c r="AH12" s="2"/>
      <c r="AI12" s="2"/>
      <c r="AJ12" s="2"/>
      <c r="AK12" s="2"/>
      <c r="AL12" s="2"/>
    </row>
    <row r="13" spans="1:38" ht="66.75" customHeight="1" x14ac:dyDescent="0.25">
      <c r="A13" s="280"/>
      <c r="B13" s="277"/>
      <c r="C13" s="262"/>
      <c r="D13" s="27" t="s">
        <v>69</v>
      </c>
      <c r="E13" s="3" t="s">
        <v>47</v>
      </c>
      <c r="F13" s="4"/>
      <c r="G13" s="4" t="s">
        <v>41</v>
      </c>
      <c r="H13" s="4"/>
      <c r="I13" s="4"/>
      <c r="J13" s="4"/>
      <c r="K13" s="4"/>
      <c r="L13" s="4"/>
      <c r="M13" s="4"/>
      <c r="N13" s="5" t="s">
        <v>37</v>
      </c>
      <c r="O13" s="4" t="s">
        <v>38</v>
      </c>
      <c r="P13" s="4">
        <v>4</v>
      </c>
      <c r="Q13" s="4">
        <v>4</v>
      </c>
      <c r="R13" s="6">
        <v>0</v>
      </c>
      <c r="S13" s="4">
        <v>2</v>
      </c>
      <c r="T13" s="4">
        <v>2</v>
      </c>
      <c r="U13" s="4">
        <v>4</v>
      </c>
      <c r="V13" s="4">
        <v>4</v>
      </c>
      <c r="W13" s="4">
        <v>1</v>
      </c>
      <c r="X13" s="7">
        <v>2</v>
      </c>
      <c r="Y13" s="41">
        <f t="shared" si="0"/>
        <v>35</v>
      </c>
      <c r="Z13" s="33" t="str">
        <f t="shared" si="1"/>
        <v>MODERADO</v>
      </c>
      <c r="AA13" s="135" t="str">
        <f t="shared" si="2"/>
        <v>SIGNIFICATIVO</v>
      </c>
      <c r="AB13" s="302" t="s">
        <v>142</v>
      </c>
      <c r="AC13" s="303"/>
      <c r="AE13" s="17"/>
      <c r="AH13" s="2"/>
      <c r="AI13" s="2"/>
      <c r="AJ13" s="2"/>
      <c r="AK13" s="2"/>
      <c r="AL13" s="2"/>
    </row>
    <row r="14" spans="1:38" ht="85.5" customHeight="1" thickBot="1" x14ac:dyDescent="0.3">
      <c r="A14" s="280"/>
      <c r="B14" s="277"/>
      <c r="C14" s="263"/>
      <c r="D14" s="74" t="s">
        <v>61</v>
      </c>
      <c r="E14" s="157" t="s">
        <v>40</v>
      </c>
      <c r="F14" s="153" t="s">
        <v>68</v>
      </c>
      <c r="G14" s="153"/>
      <c r="H14" s="153"/>
      <c r="I14" s="153"/>
      <c r="J14" s="158"/>
      <c r="K14" s="153"/>
      <c r="L14" s="153"/>
      <c r="M14" s="153"/>
      <c r="N14" s="152" t="s">
        <v>37</v>
      </c>
      <c r="O14" s="153" t="s">
        <v>38</v>
      </c>
      <c r="P14" s="153">
        <v>4</v>
      </c>
      <c r="Q14" s="153">
        <v>4</v>
      </c>
      <c r="R14" s="154">
        <v>0</v>
      </c>
      <c r="S14" s="153">
        <v>2</v>
      </c>
      <c r="T14" s="153">
        <v>2</v>
      </c>
      <c r="U14" s="153">
        <v>4</v>
      </c>
      <c r="V14" s="153">
        <v>4</v>
      </c>
      <c r="W14" s="153">
        <v>1</v>
      </c>
      <c r="X14" s="155">
        <v>2</v>
      </c>
      <c r="Y14" s="103">
        <f t="shared" si="0"/>
        <v>35</v>
      </c>
      <c r="Z14" s="90" t="str">
        <f t="shared" si="1"/>
        <v>MODERADO</v>
      </c>
      <c r="AA14" s="136" t="str">
        <f t="shared" si="2"/>
        <v>SIGNIFICATIVO</v>
      </c>
      <c r="AB14" s="304" t="s">
        <v>162</v>
      </c>
      <c r="AC14" s="305"/>
      <c r="AE14" s="17"/>
      <c r="AH14" s="2" t="s">
        <v>42</v>
      </c>
      <c r="AI14" s="2"/>
      <c r="AJ14" s="2"/>
      <c r="AK14" s="2"/>
      <c r="AL14" s="2"/>
    </row>
    <row r="15" spans="1:38" ht="76.5" customHeight="1" x14ac:dyDescent="0.25">
      <c r="A15" s="280"/>
      <c r="B15" s="277"/>
      <c r="C15" s="290" t="s">
        <v>52</v>
      </c>
      <c r="D15" s="130" t="s">
        <v>56</v>
      </c>
      <c r="E15" s="35" t="s">
        <v>51</v>
      </c>
      <c r="F15" s="37"/>
      <c r="G15" s="36"/>
      <c r="H15" s="36"/>
      <c r="I15" s="36"/>
      <c r="J15" s="36" t="s">
        <v>41</v>
      </c>
      <c r="K15" s="36"/>
      <c r="L15" s="36"/>
      <c r="M15" s="36"/>
      <c r="N15" s="37" t="s">
        <v>37</v>
      </c>
      <c r="O15" s="36" t="s">
        <v>38</v>
      </c>
      <c r="P15" s="36">
        <v>2</v>
      </c>
      <c r="Q15" s="36">
        <v>2</v>
      </c>
      <c r="R15" s="38">
        <v>0</v>
      </c>
      <c r="S15" s="36">
        <v>1</v>
      </c>
      <c r="T15" s="36">
        <v>1</v>
      </c>
      <c r="U15" s="36">
        <v>1</v>
      </c>
      <c r="V15" s="36">
        <v>4</v>
      </c>
      <c r="W15" s="36">
        <v>4</v>
      </c>
      <c r="X15" s="39">
        <v>2</v>
      </c>
      <c r="Y15" s="40">
        <f t="shared" si="0"/>
        <v>23</v>
      </c>
      <c r="Z15" s="31" t="str">
        <f t="shared" si="1"/>
        <v>BAJO</v>
      </c>
      <c r="AA15" s="134" t="str">
        <f t="shared" si="2"/>
        <v>NO SIGNIFICATIVO</v>
      </c>
      <c r="AB15" s="300" t="s">
        <v>146</v>
      </c>
      <c r="AC15" s="301"/>
      <c r="AE15" s="17"/>
    </row>
    <row r="16" spans="1:38" ht="72.75" customHeight="1" x14ac:dyDescent="0.25">
      <c r="A16" s="280"/>
      <c r="B16" s="277"/>
      <c r="C16" s="291"/>
      <c r="D16" s="27" t="s">
        <v>71</v>
      </c>
      <c r="E16" s="3" t="s">
        <v>46</v>
      </c>
      <c r="F16" s="5"/>
      <c r="G16" s="4"/>
      <c r="H16" s="4" t="s">
        <v>41</v>
      </c>
      <c r="I16" s="4"/>
      <c r="J16" s="4"/>
      <c r="K16" s="4"/>
      <c r="L16" s="4"/>
      <c r="M16" s="4"/>
      <c r="N16" s="5" t="s">
        <v>37</v>
      </c>
      <c r="O16" s="4" t="s">
        <v>38</v>
      </c>
      <c r="P16" s="4">
        <v>4</v>
      </c>
      <c r="Q16" s="4">
        <v>4</v>
      </c>
      <c r="R16" s="6">
        <v>0</v>
      </c>
      <c r="S16" s="4">
        <v>2</v>
      </c>
      <c r="T16" s="4">
        <v>4</v>
      </c>
      <c r="U16" s="4">
        <v>4</v>
      </c>
      <c r="V16" s="4">
        <v>4</v>
      </c>
      <c r="W16" s="4">
        <v>4</v>
      </c>
      <c r="X16" s="7">
        <v>2</v>
      </c>
      <c r="Y16" s="41">
        <f t="shared" si="0"/>
        <v>40</v>
      </c>
      <c r="Z16" s="33" t="str">
        <f t="shared" si="1"/>
        <v>MODERADO</v>
      </c>
      <c r="AA16" s="135" t="str">
        <f t="shared" si="2"/>
        <v>SIGNIFICATIVO</v>
      </c>
      <c r="AB16" s="302" t="s">
        <v>162</v>
      </c>
      <c r="AC16" s="303"/>
      <c r="AE16" s="17"/>
    </row>
    <row r="17" spans="1:31" ht="72" customHeight="1" x14ac:dyDescent="0.25">
      <c r="A17" s="280"/>
      <c r="B17" s="277"/>
      <c r="C17" s="291"/>
      <c r="D17" s="27" t="s">
        <v>57</v>
      </c>
      <c r="E17" s="3" t="s">
        <v>58</v>
      </c>
      <c r="F17" s="5"/>
      <c r="G17" s="4" t="s">
        <v>41</v>
      </c>
      <c r="H17" s="4"/>
      <c r="I17" s="4"/>
      <c r="J17" s="4"/>
      <c r="K17" s="4"/>
      <c r="L17" s="4"/>
      <c r="M17" s="4"/>
      <c r="N17" s="5" t="s">
        <v>37</v>
      </c>
      <c r="O17" s="4" t="s">
        <v>38</v>
      </c>
      <c r="P17" s="4">
        <v>2</v>
      </c>
      <c r="Q17" s="4">
        <v>2</v>
      </c>
      <c r="R17" s="6">
        <v>5</v>
      </c>
      <c r="S17" s="4">
        <v>2</v>
      </c>
      <c r="T17" s="4">
        <v>2</v>
      </c>
      <c r="U17" s="4">
        <v>4</v>
      </c>
      <c r="V17" s="4">
        <v>4</v>
      </c>
      <c r="W17" s="4">
        <v>1</v>
      </c>
      <c r="X17" s="7">
        <v>2</v>
      </c>
      <c r="Y17" s="41">
        <f t="shared" si="0"/>
        <v>35</v>
      </c>
      <c r="Z17" s="33" t="str">
        <f t="shared" si="1"/>
        <v>MODERADO</v>
      </c>
      <c r="AA17" s="135" t="str">
        <f t="shared" si="2"/>
        <v>SIGNIFICATIVO</v>
      </c>
      <c r="AB17" s="302" t="s">
        <v>142</v>
      </c>
      <c r="AC17" s="303"/>
      <c r="AE17" s="17"/>
    </row>
    <row r="18" spans="1:31" ht="63.75" x14ac:dyDescent="0.25">
      <c r="A18" s="280"/>
      <c r="B18" s="277"/>
      <c r="C18" s="291"/>
      <c r="D18" s="27" t="s">
        <v>70</v>
      </c>
      <c r="E18" s="3" t="s">
        <v>44</v>
      </c>
      <c r="F18" s="5"/>
      <c r="G18" s="4" t="s">
        <v>41</v>
      </c>
      <c r="H18" s="4"/>
      <c r="I18" s="4"/>
      <c r="J18" s="4"/>
      <c r="K18" s="4"/>
      <c r="L18" s="4"/>
      <c r="M18" s="4"/>
      <c r="N18" s="5" t="s">
        <v>37</v>
      </c>
      <c r="O18" s="4" t="s">
        <v>38</v>
      </c>
      <c r="P18" s="4">
        <v>2</v>
      </c>
      <c r="Q18" s="4">
        <v>2</v>
      </c>
      <c r="R18" s="6">
        <v>5</v>
      </c>
      <c r="S18" s="4">
        <v>1</v>
      </c>
      <c r="T18" s="4">
        <v>2</v>
      </c>
      <c r="U18" s="4">
        <v>2</v>
      </c>
      <c r="V18" s="4">
        <v>1</v>
      </c>
      <c r="W18" s="4">
        <v>1</v>
      </c>
      <c r="X18" s="7">
        <v>1</v>
      </c>
      <c r="Y18" s="41">
        <f t="shared" si="0"/>
        <v>28</v>
      </c>
      <c r="Z18" s="33" t="str">
        <f t="shared" si="1"/>
        <v>MODERADO</v>
      </c>
      <c r="AA18" s="135" t="str">
        <f t="shared" si="2"/>
        <v>SIGNIFICATIVO</v>
      </c>
      <c r="AB18" s="302" t="s">
        <v>142</v>
      </c>
      <c r="AC18" s="303"/>
      <c r="AE18" s="17"/>
    </row>
    <row r="19" spans="1:31" ht="48" customHeight="1" x14ac:dyDescent="0.25">
      <c r="A19" s="280"/>
      <c r="B19" s="277"/>
      <c r="C19" s="291"/>
      <c r="D19" s="27" t="s">
        <v>130</v>
      </c>
      <c r="E19" s="3" t="s">
        <v>129</v>
      </c>
      <c r="F19" s="5"/>
      <c r="G19" s="4"/>
      <c r="H19" s="4"/>
      <c r="I19" s="4" t="s">
        <v>41</v>
      </c>
      <c r="J19" s="4"/>
      <c r="K19" s="4"/>
      <c r="L19" s="4"/>
      <c r="M19" s="4"/>
      <c r="N19" s="5" t="s">
        <v>45</v>
      </c>
      <c r="O19" s="4" t="s">
        <v>38</v>
      </c>
      <c r="P19" s="4">
        <v>2</v>
      </c>
      <c r="Q19" s="4">
        <v>2</v>
      </c>
      <c r="R19" s="6">
        <v>0</v>
      </c>
      <c r="S19" s="4">
        <v>2</v>
      </c>
      <c r="T19" s="4">
        <v>2</v>
      </c>
      <c r="U19" s="4">
        <v>4</v>
      </c>
      <c r="V19" s="4">
        <v>4</v>
      </c>
      <c r="W19" s="4">
        <v>1</v>
      </c>
      <c r="X19" s="7">
        <v>2</v>
      </c>
      <c r="Y19" s="41">
        <f t="shared" si="0"/>
        <v>25</v>
      </c>
      <c r="Z19" s="33" t="str">
        <f t="shared" si="1"/>
        <v>BAJO</v>
      </c>
      <c r="AA19" s="135" t="str">
        <f t="shared" si="2"/>
        <v>NO SIGNIFICATIVO</v>
      </c>
      <c r="AB19" s="302" t="s">
        <v>143</v>
      </c>
      <c r="AC19" s="303"/>
      <c r="AE19" s="17"/>
    </row>
    <row r="20" spans="1:31" ht="49.5" customHeight="1" x14ac:dyDescent="0.25">
      <c r="A20" s="280"/>
      <c r="B20" s="277"/>
      <c r="C20" s="291"/>
      <c r="D20" s="27" t="s">
        <v>59</v>
      </c>
      <c r="E20" s="3" t="s">
        <v>46</v>
      </c>
      <c r="F20" s="5"/>
      <c r="G20" s="4"/>
      <c r="H20" s="4" t="s">
        <v>41</v>
      </c>
      <c r="I20" s="4"/>
      <c r="J20" s="4"/>
      <c r="K20" s="4"/>
      <c r="L20" s="4"/>
      <c r="M20" s="4"/>
      <c r="N20" s="5" t="s">
        <v>37</v>
      </c>
      <c r="O20" s="4" t="s">
        <v>38</v>
      </c>
      <c r="P20" s="4">
        <v>4</v>
      </c>
      <c r="Q20" s="4">
        <v>4</v>
      </c>
      <c r="R20" s="6">
        <v>0</v>
      </c>
      <c r="S20" s="4">
        <v>2</v>
      </c>
      <c r="T20" s="4">
        <v>4</v>
      </c>
      <c r="U20" s="4">
        <v>4</v>
      </c>
      <c r="V20" s="4">
        <v>4</v>
      </c>
      <c r="W20" s="4">
        <v>4</v>
      </c>
      <c r="X20" s="7">
        <v>2</v>
      </c>
      <c r="Y20" s="41">
        <f t="shared" si="0"/>
        <v>40</v>
      </c>
      <c r="Z20" s="33" t="str">
        <f t="shared" si="1"/>
        <v>MODERADO</v>
      </c>
      <c r="AA20" s="135" t="str">
        <f t="shared" si="2"/>
        <v>SIGNIFICATIVO</v>
      </c>
      <c r="AB20" s="302" t="s">
        <v>162</v>
      </c>
      <c r="AC20" s="303"/>
      <c r="AE20" s="17"/>
    </row>
    <row r="21" spans="1:31" ht="49.5" customHeight="1" x14ac:dyDescent="0.25">
      <c r="A21" s="280"/>
      <c r="B21" s="277"/>
      <c r="C21" s="291"/>
      <c r="D21" s="294" t="s">
        <v>103</v>
      </c>
      <c r="E21" s="3" t="s">
        <v>136</v>
      </c>
      <c r="F21" s="5" t="s">
        <v>68</v>
      </c>
      <c r="G21" s="4"/>
      <c r="H21" s="4"/>
      <c r="I21" s="4"/>
      <c r="J21" s="4"/>
      <c r="K21" s="4"/>
      <c r="L21" s="4"/>
      <c r="M21" s="4"/>
      <c r="N21" s="5" t="s">
        <v>45</v>
      </c>
      <c r="O21" s="4" t="s">
        <v>38</v>
      </c>
      <c r="P21" s="4">
        <v>2</v>
      </c>
      <c r="Q21" s="4">
        <v>2</v>
      </c>
      <c r="R21" s="6">
        <v>0</v>
      </c>
      <c r="S21" s="4">
        <v>2</v>
      </c>
      <c r="T21" s="4">
        <v>2</v>
      </c>
      <c r="U21" s="4">
        <v>4</v>
      </c>
      <c r="V21" s="4">
        <v>4</v>
      </c>
      <c r="W21" s="4">
        <v>1</v>
      </c>
      <c r="X21" s="7">
        <v>2</v>
      </c>
      <c r="Y21" s="41">
        <f t="shared" ref="Y21" si="3">SUM((3*P21)+(2*Q21)+(2*R21)+S21+T21+U21+V21+W21+X21)</f>
        <v>25</v>
      </c>
      <c r="Z21" s="33" t="str">
        <f t="shared" si="1"/>
        <v>BAJO</v>
      </c>
      <c r="AA21" s="135" t="str">
        <f t="shared" si="2"/>
        <v>NO SIGNIFICATIVO</v>
      </c>
      <c r="AB21" s="302" t="s">
        <v>162</v>
      </c>
      <c r="AC21" s="303"/>
      <c r="AE21" s="17"/>
    </row>
    <row r="22" spans="1:31" ht="48.75" customHeight="1" thickBot="1" x14ac:dyDescent="0.3">
      <c r="A22" s="280"/>
      <c r="B22" s="277"/>
      <c r="C22" s="292"/>
      <c r="D22" s="295"/>
      <c r="E22" s="151" t="s">
        <v>47</v>
      </c>
      <c r="F22" s="152"/>
      <c r="G22" s="153"/>
      <c r="H22" s="153" t="s">
        <v>41</v>
      </c>
      <c r="I22" s="153"/>
      <c r="J22" s="153"/>
      <c r="K22" s="153"/>
      <c r="L22" s="153"/>
      <c r="M22" s="153"/>
      <c r="N22" s="152" t="s">
        <v>45</v>
      </c>
      <c r="O22" s="153" t="s">
        <v>38</v>
      </c>
      <c r="P22" s="153">
        <v>2</v>
      </c>
      <c r="Q22" s="153">
        <v>2</v>
      </c>
      <c r="R22" s="154">
        <v>0</v>
      </c>
      <c r="S22" s="153">
        <v>2</v>
      </c>
      <c r="T22" s="153">
        <v>2</v>
      </c>
      <c r="U22" s="153">
        <v>4</v>
      </c>
      <c r="V22" s="153">
        <v>4</v>
      </c>
      <c r="W22" s="153">
        <v>1</v>
      </c>
      <c r="X22" s="155">
        <v>2</v>
      </c>
      <c r="Y22" s="103">
        <f t="shared" si="0"/>
        <v>25</v>
      </c>
      <c r="Z22" s="90" t="str">
        <f t="shared" si="1"/>
        <v>BAJO</v>
      </c>
      <c r="AA22" s="136" t="str">
        <f t="shared" si="2"/>
        <v>NO SIGNIFICATIVO</v>
      </c>
      <c r="AB22" s="304" t="s">
        <v>162</v>
      </c>
      <c r="AC22" s="305"/>
      <c r="AD22" s="11"/>
      <c r="AE22" s="17"/>
    </row>
    <row r="23" spans="1:31" ht="36" customHeight="1" thickBot="1" x14ac:dyDescent="0.3">
      <c r="A23" s="281"/>
      <c r="B23" s="278"/>
      <c r="C23" s="58" t="s">
        <v>53</v>
      </c>
      <c r="D23" s="129" t="s">
        <v>60</v>
      </c>
      <c r="E23" s="59" t="s">
        <v>47</v>
      </c>
      <c r="F23" s="60"/>
      <c r="G23" s="76" t="s">
        <v>41</v>
      </c>
      <c r="H23" s="76"/>
      <c r="I23" s="76"/>
      <c r="J23" s="76"/>
      <c r="K23" s="76"/>
      <c r="L23" s="76"/>
      <c r="M23" s="76"/>
      <c r="N23" s="60" t="s">
        <v>43</v>
      </c>
      <c r="O23" s="76" t="s">
        <v>38</v>
      </c>
      <c r="P23" s="76">
        <v>2</v>
      </c>
      <c r="Q23" s="76">
        <v>4</v>
      </c>
      <c r="R23" s="61">
        <v>0</v>
      </c>
      <c r="S23" s="76">
        <v>2</v>
      </c>
      <c r="T23" s="76">
        <v>2</v>
      </c>
      <c r="U23" s="76">
        <v>2</v>
      </c>
      <c r="V23" s="76">
        <v>1</v>
      </c>
      <c r="W23" s="76">
        <v>1</v>
      </c>
      <c r="X23" s="62">
        <v>1</v>
      </c>
      <c r="Y23" s="65">
        <f t="shared" si="0"/>
        <v>23</v>
      </c>
      <c r="Z23" s="86" t="str">
        <f t="shared" si="1"/>
        <v>BAJO</v>
      </c>
      <c r="AA23" s="137" t="str">
        <f t="shared" si="2"/>
        <v>NO SIGNIFICATIVO</v>
      </c>
      <c r="AB23" s="306" t="s">
        <v>142</v>
      </c>
      <c r="AC23" s="307"/>
      <c r="AD23" s="45"/>
      <c r="AE23" s="46"/>
    </row>
    <row r="25" spans="1:31" x14ac:dyDescent="0.25">
      <c r="D25" s="131"/>
      <c r="E25" s="308"/>
      <c r="F25" s="308"/>
      <c r="G25" s="308"/>
      <c r="H25" s="308"/>
      <c r="I25" s="308"/>
      <c r="J25" s="308"/>
      <c r="K25" s="308"/>
      <c r="L25" s="308"/>
      <c r="M25" s="308"/>
      <c r="N25" s="308"/>
      <c r="O25" s="308"/>
      <c r="P25" s="308"/>
      <c r="Q25" s="308"/>
      <c r="R25" s="308"/>
      <c r="S25" s="308"/>
      <c r="T25" s="308"/>
      <c r="U25" s="308"/>
      <c r="V25" s="308"/>
      <c r="W25" s="308"/>
      <c r="X25" s="308"/>
    </row>
    <row r="26" spans="1:31" ht="27.75" customHeight="1" x14ac:dyDescent="0.25">
      <c r="D26" s="132"/>
      <c r="E26" s="309"/>
      <c r="F26" s="309"/>
      <c r="G26" s="309"/>
      <c r="H26" s="309"/>
      <c r="I26" s="309"/>
      <c r="J26" s="309"/>
      <c r="K26" s="309"/>
      <c r="L26" s="309"/>
      <c r="M26" s="309"/>
      <c r="N26" s="309"/>
      <c r="O26" s="310"/>
      <c r="P26" s="310"/>
      <c r="Q26" s="310"/>
      <c r="R26" s="310"/>
      <c r="S26" s="310"/>
      <c r="T26" s="310"/>
      <c r="U26" s="310"/>
      <c r="V26" s="310"/>
      <c r="W26" s="310"/>
      <c r="X26" s="310"/>
    </row>
    <row r="27" spans="1:31" ht="32.25" customHeight="1" x14ac:dyDescent="0.25">
      <c r="D27" s="132"/>
      <c r="E27" s="309"/>
      <c r="F27" s="309"/>
      <c r="G27" s="309"/>
      <c r="H27" s="309"/>
      <c r="I27" s="309"/>
      <c r="J27" s="309"/>
      <c r="K27" s="309"/>
      <c r="L27" s="309"/>
      <c r="M27" s="309"/>
      <c r="N27" s="309"/>
      <c r="O27" s="310"/>
      <c r="P27" s="310"/>
      <c r="Q27" s="310"/>
      <c r="R27" s="310"/>
      <c r="S27" s="310"/>
      <c r="T27" s="310"/>
      <c r="U27" s="310"/>
      <c r="V27" s="310"/>
      <c r="W27" s="310"/>
      <c r="X27" s="310"/>
    </row>
    <row r="28" spans="1:31" ht="30.75" customHeight="1" x14ac:dyDescent="0.25">
      <c r="D28" s="132"/>
      <c r="E28" s="309"/>
      <c r="F28" s="309"/>
      <c r="G28" s="309"/>
      <c r="H28" s="309"/>
      <c r="I28" s="309"/>
      <c r="J28" s="309"/>
      <c r="K28" s="309"/>
      <c r="L28" s="309"/>
      <c r="M28" s="309"/>
      <c r="N28" s="309"/>
      <c r="O28" s="309"/>
      <c r="P28" s="309"/>
      <c r="Q28" s="309"/>
      <c r="R28" s="309"/>
      <c r="S28" s="309"/>
      <c r="T28" s="309"/>
      <c r="U28" s="309"/>
      <c r="V28" s="309"/>
      <c r="W28" s="309"/>
      <c r="X28" s="309"/>
    </row>
    <row r="29" spans="1:31" x14ac:dyDescent="0.25">
      <c r="D29" s="133"/>
      <c r="E29" s="309"/>
      <c r="F29" s="309"/>
      <c r="G29" s="309"/>
      <c r="H29" s="309"/>
      <c r="I29" s="309"/>
      <c r="J29" s="309"/>
      <c r="K29" s="309"/>
      <c r="L29" s="309"/>
      <c r="M29" s="309"/>
      <c r="N29" s="309"/>
      <c r="O29" s="310"/>
      <c r="P29" s="310"/>
      <c r="Q29" s="310"/>
      <c r="R29" s="310"/>
      <c r="S29" s="310"/>
      <c r="T29" s="310"/>
      <c r="U29" s="310"/>
      <c r="V29" s="310"/>
      <c r="W29" s="310"/>
      <c r="X29" s="310"/>
    </row>
    <row r="30" spans="1:31" x14ac:dyDescent="0.25">
      <c r="D30" s="132"/>
      <c r="E30" s="309"/>
      <c r="F30" s="309"/>
      <c r="G30" s="309"/>
      <c r="H30" s="309"/>
      <c r="I30" s="309"/>
      <c r="J30" s="309"/>
      <c r="K30" s="309"/>
      <c r="L30" s="309"/>
      <c r="M30" s="309"/>
      <c r="N30" s="309"/>
      <c r="O30" s="309"/>
      <c r="P30" s="309"/>
      <c r="Q30" s="309"/>
      <c r="R30" s="309"/>
      <c r="S30" s="309"/>
      <c r="T30" s="309"/>
      <c r="U30" s="309"/>
      <c r="V30" s="309"/>
      <c r="W30" s="309"/>
      <c r="X30" s="309"/>
    </row>
  </sheetData>
  <autoFilter ref="A1:AC23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</autoFilter>
  <mergeCells count="52">
    <mergeCell ref="E29:G29"/>
    <mergeCell ref="H29:N29"/>
    <mergeCell ref="O29:X29"/>
    <mergeCell ref="E30:G30"/>
    <mergeCell ref="H30:N30"/>
    <mergeCell ref="O30:X30"/>
    <mergeCell ref="E28:G28"/>
    <mergeCell ref="H28:N28"/>
    <mergeCell ref="O28:X28"/>
    <mergeCell ref="E26:G26"/>
    <mergeCell ref="H26:N26"/>
    <mergeCell ref="O26:X26"/>
    <mergeCell ref="E27:G27"/>
    <mergeCell ref="H27:N27"/>
    <mergeCell ref="O27:X27"/>
    <mergeCell ref="AB22:AC22"/>
    <mergeCell ref="AB23:AC23"/>
    <mergeCell ref="E25:G25"/>
    <mergeCell ref="H25:N25"/>
    <mergeCell ref="O25:X25"/>
    <mergeCell ref="D21:D22"/>
    <mergeCell ref="AB6:AC7"/>
    <mergeCell ref="AB8:AC8"/>
    <mergeCell ref="AB9:AC9"/>
    <mergeCell ref="AB10:AC10"/>
    <mergeCell ref="AB11:AC11"/>
    <mergeCell ref="AB12:AC12"/>
    <mergeCell ref="AB13:AC13"/>
    <mergeCell ref="AB14:AC14"/>
    <mergeCell ref="AB15:AC15"/>
    <mergeCell ref="AB16:AC16"/>
    <mergeCell ref="AB17:AC17"/>
    <mergeCell ref="AB18:AC18"/>
    <mergeCell ref="AB19:AC19"/>
    <mergeCell ref="AB20:AC20"/>
    <mergeCell ref="AB21:AC21"/>
    <mergeCell ref="Y6:Z6"/>
    <mergeCell ref="C8:C11"/>
    <mergeCell ref="C12:C14"/>
    <mergeCell ref="A1:AC4"/>
    <mergeCell ref="B5:D5"/>
    <mergeCell ref="E5:P5"/>
    <mergeCell ref="Q5:AA5"/>
    <mergeCell ref="B8:B23"/>
    <mergeCell ref="A8:A23"/>
    <mergeCell ref="A6:A7"/>
    <mergeCell ref="B6:B7"/>
    <mergeCell ref="C6:C7"/>
    <mergeCell ref="D6:E6"/>
    <mergeCell ref="F6:M6"/>
    <mergeCell ref="C15:C22"/>
    <mergeCell ref="P6:X6"/>
  </mergeCells>
  <conditionalFormatting sqref="Z8:Z23">
    <cfRule type="containsText" dxfId="56" priority="21" operator="containsText" text="MODERADO">
      <formula>NOT(ISERROR(SEARCH("MODERADO",Z8)))</formula>
    </cfRule>
  </conditionalFormatting>
  <conditionalFormatting sqref="Z9">
    <cfRule type="containsText" dxfId="55" priority="18" operator="containsText" text="BAJO">
      <formula>NOT(ISERROR(SEARCH("BAJO",Z9)))</formula>
    </cfRule>
  </conditionalFormatting>
  <conditionalFormatting sqref="Z11:Z23">
    <cfRule type="containsText" dxfId="54" priority="8" operator="containsText" text="BAJO">
      <formula>NOT(ISERROR(SEARCH("BAJO",Z11)))</formula>
    </cfRule>
  </conditionalFormatting>
  <conditionalFormatting sqref="Z18:Z23">
    <cfRule type="containsText" dxfId="53" priority="9" operator="containsText" text="BAJO">
      <formula>NOT(ISERROR(SEARCH("BAJO",Z18)))</formula>
    </cfRule>
    <cfRule type="containsText" dxfId="52" priority="10" operator="containsText" text="BAJO">
      <formula>NOT(ISERROR(SEARCH("BAJO",Z18)))</formula>
    </cfRule>
  </conditionalFormatting>
  <conditionalFormatting sqref="AA16 AA17:AB19 AA20:AA22 AA23:AB23 AA15:AB15">
    <cfRule type="containsText" dxfId="51" priority="17" operator="containsText" text="SIGNIFICATIVO">
      <formula>NOT(ISERROR(SEARCH("SIGNIFICATIVO",AA15)))</formula>
    </cfRule>
  </conditionalFormatting>
  <conditionalFormatting sqref="AA16 AA17:AB19 AA20:AA22 AA23:AB23">
    <cfRule type="containsText" dxfId="50" priority="16" operator="containsText" text="NO SIGNIFICATIVO">
      <formula>NOT(ISERROR(SEARCH("NO SIGNIFICATIVO",AA16)))</formula>
    </cfRule>
  </conditionalFormatting>
  <conditionalFormatting sqref="AA8:AB14">
    <cfRule type="containsText" dxfId="49" priority="5" operator="containsText" text="SIGNIFICATIVO">
      <formula>NOT(ISERROR(SEARCH("SIGNIFICATIVO",AA8)))</formula>
    </cfRule>
  </conditionalFormatting>
  <conditionalFormatting sqref="AA15:AB15 AA16 AA17:AB19 AA20:AA22 AA23:AB23">
    <cfRule type="containsText" dxfId="48" priority="15" operator="containsText" text="NO SIGNIFICATIVO">
      <formula>NOT(ISERROR(SEARCH("NO SIGNIFICATIVO",AA15)))</formula>
    </cfRule>
  </conditionalFormatting>
  <conditionalFormatting sqref="AB16">
    <cfRule type="containsText" dxfId="47" priority="4" operator="containsText" text="SIGNIFICATIVO">
      <formula>NOT(ISERROR(SEARCH("SIGNIFICATIVO",AB16)))</formula>
    </cfRule>
  </conditionalFormatting>
  <conditionalFormatting sqref="AB20:AB22">
    <cfRule type="containsText" dxfId="46" priority="1" operator="containsText" text="SIGNIFICATIVO">
      <formula>NOT(ISERROR(SEARCH("SIGNIFICATIVO",AB20)))</formula>
    </cfRule>
  </conditionalFormatting>
  <dataValidations disablePrompts="1" count="1">
    <dataValidation type="list" allowBlank="1" showInputMessage="1" showErrorMessage="1" sqref="S11:T13 T14:T23 U11:X23 P11:R23 N11:N23">
      <formula1>#REF!</formula1>
    </dataValidation>
  </dataValidations>
  <pageMargins left="0.7" right="0.7" top="0.75" bottom="0.75" header="0.3" footer="0.3"/>
  <pageSetup scale="27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L30"/>
  <sheetViews>
    <sheetView view="pageBreakPreview" topLeftCell="A13" zoomScale="80" zoomScaleNormal="69" zoomScaleSheetLayoutView="80" workbookViewId="0">
      <selection sqref="A1:AC23"/>
    </sheetView>
  </sheetViews>
  <sheetFormatPr baseColWidth="10" defaultRowHeight="15" x14ac:dyDescent="0.25"/>
  <cols>
    <col min="1" max="1" width="6" customWidth="1"/>
    <col min="2" max="2" width="11.140625" customWidth="1"/>
    <col min="3" max="3" width="32.140625" customWidth="1"/>
    <col min="4" max="4" width="35.5703125" customWidth="1"/>
    <col min="5" max="5" width="28.5703125" customWidth="1"/>
    <col min="6" max="6" width="5.28515625" customWidth="1"/>
    <col min="7" max="7" width="4.5703125" customWidth="1"/>
    <col min="8" max="9" width="4.85546875" customWidth="1"/>
    <col min="10" max="10" width="4.7109375" customWidth="1"/>
    <col min="11" max="11" width="3.85546875" customWidth="1"/>
    <col min="12" max="13" width="4.140625" customWidth="1"/>
    <col min="14" max="14" width="10.7109375" customWidth="1"/>
    <col min="15" max="15" width="10.42578125" customWidth="1"/>
    <col min="16" max="17" width="6.85546875" customWidth="1"/>
    <col min="18" max="18" width="6.5703125" customWidth="1"/>
    <col min="19" max="20" width="6.28515625" customWidth="1"/>
    <col min="21" max="21" width="6.85546875" customWidth="1"/>
    <col min="22" max="22" width="6.28515625" customWidth="1"/>
    <col min="23" max="23" width="5.85546875" customWidth="1"/>
    <col min="24" max="24" width="6.28515625" customWidth="1"/>
    <col min="26" max="26" width="18.28515625" customWidth="1"/>
    <col min="27" max="28" width="19.5703125" customWidth="1"/>
    <col min="29" max="29" width="32" customWidth="1"/>
    <col min="30" max="33" width="0" hidden="1" customWidth="1"/>
    <col min="34" max="34" width="2.28515625" hidden="1" customWidth="1"/>
  </cols>
  <sheetData>
    <row r="1" spans="1:38" x14ac:dyDescent="0.25">
      <c r="A1" s="264" t="s">
        <v>124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5"/>
      <c r="Q1" s="265"/>
      <c r="R1" s="265"/>
      <c r="S1" s="265"/>
      <c r="T1" s="265"/>
      <c r="U1" s="265"/>
      <c r="V1" s="265"/>
      <c r="W1" s="265"/>
      <c r="X1" s="265"/>
      <c r="Y1" s="265"/>
      <c r="Z1" s="265"/>
      <c r="AA1" s="265"/>
      <c r="AB1" s="266"/>
      <c r="AC1" s="267"/>
      <c r="AD1">
        <v>0</v>
      </c>
      <c r="AE1">
        <v>1</v>
      </c>
      <c r="AF1">
        <v>1</v>
      </c>
      <c r="AG1">
        <v>0</v>
      </c>
    </row>
    <row r="2" spans="1:38" ht="27.75" customHeight="1" x14ac:dyDescent="0.25">
      <c r="A2" s="268"/>
      <c r="B2" s="269"/>
      <c r="C2" s="269"/>
      <c r="D2" s="269"/>
      <c r="E2" s="269"/>
      <c r="F2" s="269"/>
      <c r="G2" s="269"/>
      <c r="H2" s="269"/>
      <c r="I2" s="269"/>
      <c r="J2" s="269"/>
      <c r="K2" s="269"/>
      <c r="L2" s="269"/>
      <c r="M2" s="269"/>
      <c r="N2" s="269"/>
      <c r="O2" s="269"/>
      <c r="P2" s="269"/>
      <c r="Q2" s="269"/>
      <c r="R2" s="269"/>
      <c r="S2" s="269"/>
      <c r="T2" s="269"/>
      <c r="U2" s="269"/>
      <c r="V2" s="269"/>
      <c r="W2" s="269"/>
      <c r="X2" s="269"/>
      <c r="Y2" s="269"/>
      <c r="Z2" s="269"/>
      <c r="AA2" s="269"/>
      <c r="AB2" s="270"/>
      <c r="AC2" s="271"/>
      <c r="AD2">
        <v>5</v>
      </c>
      <c r="AE2">
        <v>2</v>
      </c>
      <c r="AF2">
        <v>4</v>
      </c>
      <c r="AG2">
        <v>5</v>
      </c>
    </row>
    <row r="3" spans="1:38" ht="28.5" customHeight="1" x14ac:dyDescent="0.25">
      <c r="A3" s="268"/>
      <c r="B3" s="269"/>
      <c r="C3" s="269"/>
      <c r="D3" s="269"/>
      <c r="E3" s="269"/>
      <c r="F3" s="269"/>
      <c r="G3" s="269"/>
      <c r="H3" s="269"/>
      <c r="I3" s="269"/>
      <c r="J3" s="269"/>
      <c r="K3" s="269"/>
      <c r="L3" s="269"/>
      <c r="M3" s="269"/>
      <c r="N3" s="269"/>
      <c r="O3" s="269"/>
      <c r="P3" s="269"/>
      <c r="Q3" s="269"/>
      <c r="R3" s="269"/>
      <c r="S3" s="269"/>
      <c r="T3" s="269"/>
      <c r="U3" s="269"/>
      <c r="V3" s="269"/>
      <c r="W3" s="269"/>
      <c r="X3" s="269"/>
      <c r="Y3" s="269"/>
      <c r="Z3" s="269"/>
      <c r="AA3" s="269"/>
      <c r="AB3" s="270"/>
      <c r="AC3" s="271"/>
      <c r="AE3">
        <v>4</v>
      </c>
    </row>
    <row r="4" spans="1:38" ht="23.25" customHeight="1" x14ac:dyDescent="0.25">
      <c r="A4" s="268"/>
      <c r="B4" s="269"/>
      <c r="C4" s="269"/>
      <c r="D4" s="269"/>
      <c r="E4" s="269"/>
      <c r="F4" s="269"/>
      <c r="G4" s="269"/>
      <c r="H4" s="269"/>
      <c r="I4" s="269"/>
      <c r="J4" s="269"/>
      <c r="K4" s="269"/>
      <c r="L4" s="269"/>
      <c r="M4" s="269"/>
      <c r="N4" s="269"/>
      <c r="O4" s="269"/>
      <c r="P4" s="269"/>
      <c r="Q4" s="269"/>
      <c r="R4" s="269"/>
      <c r="S4" s="269"/>
      <c r="T4" s="269"/>
      <c r="U4" s="269"/>
      <c r="V4" s="269"/>
      <c r="W4" s="269"/>
      <c r="X4" s="269"/>
      <c r="Y4" s="269"/>
      <c r="Z4" s="269"/>
      <c r="AA4" s="269"/>
      <c r="AB4" s="270"/>
      <c r="AC4" s="271"/>
      <c r="AE4">
        <v>8</v>
      </c>
    </row>
    <row r="5" spans="1:38" ht="15.75" thickBot="1" x14ac:dyDescent="0.3">
      <c r="A5" s="83"/>
      <c r="B5" s="272" t="s">
        <v>123</v>
      </c>
      <c r="C5" s="273"/>
      <c r="D5" s="273"/>
      <c r="E5" s="274" t="s">
        <v>147</v>
      </c>
      <c r="F5" s="274"/>
      <c r="G5" s="274"/>
      <c r="H5" s="274"/>
      <c r="I5" s="274"/>
      <c r="J5" s="274"/>
      <c r="K5" s="274"/>
      <c r="L5" s="274"/>
      <c r="M5" s="274"/>
      <c r="N5" s="274"/>
      <c r="O5" s="274"/>
      <c r="P5" s="274"/>
      <c r="Q5" s="273" t="s">
        <v>0</v>
      </c>
      <c r="R5" s="273"/>
      <c r="S5" s="273"/>
      <c r="T5" s="273"/>
      <c r="U5" s="273"/>
      <c r="V5" s="273"/>
      <c r="W5" s="273"/>
      <c r="X5" s="273"/>
      <c r="Y5" s="273"/>
      <c r="Z5" s="273"/>
      <c r="AA5" s="275"/>
      <c r="AB5" s="97"/>
      <c r="AC5" s="95"/>
    </row>
    <row r="6" spans="1:38" ht="38.25" customHeight="1" x14ac:dyDescent="0.25">
      <c r="A6" s="282" t="s">
        <v>1</v>
      </c>
      <c r="B6" s="284" t="s">
        <v>48</v>
      </c>
      <c r="C6" s="286" t="s">
        <v>2</v>
      </c>
      <c r="D6" s="288" t="s">
        <v>3</v>
      </c>
      <c r="E6" s="288"/>
      <c r="F6" s="260" t="s">
        <v>4</v>
      </c>
      <c r="G6" s="289"/>
      <c r="H6" s="289"/>
      <c r="I6" s="289"/>
      <c r="J6" s="289"/>
      <c r="K6" s="289"/>
      <c r="L6" s="289"/>
      <c r="M6" s="289"/>
      <c r="N6" s="15" t="s">
        <v>5</v>
      </c>
      <c r="O6" s="94" t="s">
        <v>6</v>
      </c>
      <c r="P6" s="293" t="s">
        <v>7</v>
      </c>
      <c r="Q6" s="293"/>
      <c r="R6" s="293"/>
      <c r="S6" s="293"/>
      <c r="T6" s="293"/>
      <c r="U6" s="293"/>
      <c r="V6" s="293"/>
      <c r="W6" s="293"/>
      <c r="X6" s="293"/>
      <c r="Y6" s="260" t="s">
        <v>8</v>
      </c>
      <c r="Z6" s="260"/>
      <c r="AA6" s="16" t="s">
        <v>9</v>
      </c>
      <c r="AB6" s="296" t="s">
        <v>145</v>
      </c>
      <c r="AC6" s="297"/>
      <c r="AH6" s="2" t="s">
        <v>10</v>
      </c>
      <c r="AI6" s="2"/>
      <c r="AJ6" s="2"/>
      <c r="AK6" s="2"/>
      <c r="AL6" s="2"/>
    </row>
    <row r="7" spans="1:38" ht="72" customHeight="1" thickBot="1" x14ac:dyDescent="0.3">
      <c r="A7" s="283"/>
      <c r="B7" s="285"/>
      <c r="C7" s="287"/>
      <c r="D7" s="19" t="s">
        <v>11</v>
      </c>
      <c r="E7" s="19" t="s">
        <v>12</v>
      </c>
      <c r="F7" s="19" t="s">
        <v>13</v>
      </c>
      <c r="G7" s="19" t="s">
        <v>14</v>
      </c>
      <c r="H7" s="19" t="s">
        <v>15</v>
      </c>
      <c r="I7" s="19" t="s">
        <v>16</v>
      </c>
      <c r="J7" s="19" t="s">
        <v>17</v>
      </c>
      <c r="K7" s="19" t="s">
        <v>18</v>
      </c>
      <c r="L7" s="19" t="s">
        <v>19</v>
      </c>
      <c r="M7" s="20" t="s">
        <v>20</v>
      </c>
      <c r="N7" s="21" t="s">
        <v>21</v>
      </c>
      <c r="O7" s="19" t="s">
        <v>22</v>
      </c>
      <c r="P7" s="19" t="s">
        <v>23</v>
      </c>
      <c r="Q7" s="19" t="s">
        <v>24</v>
      </c>
      <c r="R7" s="19" t="s">
        <v>25</v>
      </c>
      <c r="S7" s="19" t="s">
        <v>26</v>
      </c>
      <c r="T7" s="19" t="s">
        <v>27</v>
      </c>
      <c r="U7" s="19" t="s">
        <v>28</v>
      </c>
      <c r="V7" s="19" t="s">
        <v>29</v>
      </c>
      <c r="W7" s="19" t="s">
        <v>30</v>
      </c>
      <c r="X7" s="19" t="s">
        <v>31</v>
      </c>
      <c r="Y7" s="19" t="s">
        <v>32</v>
      </c>
      <c r="Z7" s="22" t="s">
        <v>33</v>
      </c>
      <c r="AA7" s="23" t="s">
        <v>34</v>
      </c>
      <c r="AB7" s="298"/>
      <c r="AC7" s="299"/>
      <c r="AH7" s="2" t="s">
        <v>35</v>
      </c>
      <c r="AI7" s="2"/>
      <c r="AJ7" s="2"/>
      <c r="AK7" s="2"/>
      <c r="AL7" s="2"/>
    </row>
    <row r="8" spans="1:38" ht="67.5" customHeight="1" thickBot="1" x14ac:dyDescent="0.3">
      <c r="A8" s="314" t="s">
        <v>108</v>
      </c>
      <c r="B8" s="317" t="s">
        <v>49</v>
      </c>
      <c r="C8" s="261" t="s">
        <v>36</v>
      </c>
      <c r="D8" s="109" t="s">
        <v>54</v>
      </c>
      <c r="E8" s="99" t="s">
        <v>46</v>
      </c>
      <c r="F8" s="29" t="s">
        <v>68</v>
      </c>
      <c r="G8" s="29"/>
      <c r="H8" s="29"/>
      <c r="I8" s="29"/>
      <c r="J8" s="29"/>
      <c r="K8" s="29"/>
      <c r="L8" s="29"/>
      <c r="M8" s="30"/>
      <c r="N8" s="40" t="s">
        <v>37</v>
      </c>
      <c r="O8" s="40" t="s">
        <v>38</v>
      </c>
      <c r="P8" s="40">
        <v>4</v>
      </c>
      <c r="Q8" s="40">
        <v>4</v>
      </c>
      <c r="R8" s="40">
        <v>0</v>
      </c>
      <c r="S8" s="40">
        <v>2</v>
      </c>
      <c r="T8" s="40">
        <v>2</v>
      </c>
      <c r="U8" s="40">
        <v>4</v>
      </c>
      <c r="V8" s="40">
        <v>4</v>
      </c>
      <c r="W8" s="40">
        <v>1</v>
      </c>
      <c r="X8" s="40">
        <v>2</v>
      </c>
      <c r="Y8" s="40">
        <f>SUM((3*P8)+(2*Q8)+(2*R8)+S8+T8+U8+V8+W8+X8)</f>
        <v>35</v>
      </c>
      <c r="Z8" s="31" t="str">
        <f>IF(Y8&lt;=25,"BAJO",IF(Y8&lt;=50,"MODERADO",IF(Y8&lt;=75,"ALTO",IF(Y8&lt;=76,"SEVERO"))))</f>
        <v>MODERADO</v>
      </c>
      <c r="AA8" s="32" t="str">
        <f>IF(AND(Z8="SEVERO"),"SIGNIFICATIVO",IF(AND(Z8="ALTO"), "SIGNIFICATIVO",IF(AND(Z8="MODERADO"),"SIGNIFICATIVO",IF(AND(Z8="BAJO"),"NO SIGNIFICATIVO"))))</f>
        <v>SIGNIFICATIVO</v>
      </c>
      <c r="AB8" s="300" t="s">
        <v>162</v>
      </c>
      <c r="AC8" s="301"/>
      <c r="AH8" s="2" t="s">
        <v>39</v>
      </c>
      <c r="AI8" s="2"/>
      <c r="AJ8" s="2"/>
      <c r="AK8" s="2"/>
      <c r="AL8" s="2"/>
    </row>
    <row r="9" spans="1:38" ht="66" customHeight="1" x14ac:dyDescent="0.25">
      <c r="A9" s="315"/>
      <c r="B9" s="318"/>
      <c r="C9" s="262"/>
      <c r="D9" s="108" t="s">
        <v>55</v>
      </c>
      <c r="E9" s="18" t="s">
        <v>63</v>
      </c>
      <c r="F9" s="24" t="s">
        <v>68</v>
      </c>
      <c r="G9" s="27"/>
      <c r="H9" s="24"/>
      <c r="I9" s="24"/>
      <c r="J9" s="24"/>
      <c r="K9" s="24"/>
      <c r="L9" s="24"/>
      <c r="M9" s="25"/>
      <c r="N9" s="41" t="s">
        <v>37</v>
      </c>
      <c r="O9" s="41" t="s">
        <v>38</v>
      </c>
      <c r="P9" s="41">
        <v>4</v>
      </c>
      <c r="Q9" s="41">
        <v>4</v>
      </c>
      <c r="R9" s="41">
        <v>0</v>
      </c>
      <c r="S9" s="41">
        <v>2</v>
      </c>
      <c r="T9" s="41">
        <v>2</v>
      </c>
      <c r="U9" s="41">
        <v>4</v>
      </c>
      <c r="V9" s="41">
        <v>4</v>
      </c>
      <c r="W9" s="41">
        <v>1</v>
      </c>
      <c r="X9" s="41">
        <v>2</v>
      </c>
      <c r="Y9" s="41">
        <f t="shared" ref="Y9:Y23" si="0">SUM((3*P9)+(2*Q9)+(2*R9)+S9+T9+U9+V9+W9+X9)</f>
        <v>35</v>
      </c>
      <c r="Z9" s="33" t="str">
        <f t="shared" ref="Z9:Z23" si="1">IF(Y9&lt;=25,"BAJO",IF(Y9&lt;=50,"MODERADO",IF(Y9&lt;=75,"ALTO",IF(Y9&lt;=76,"SEVERO"))))</f>
        <v>MODERADO</v>
      </c>
      <c r="AA9" s="26" t="str">
        <f t="shared" ref="AA9:AA23" si="2">IF(AND(Z9="SEVERO"),"SIGNIFICATIVO",IF(AND(Z9="ALTO"), "SIGNIFICATIVO",IF(AND(Z9="MODERADO"),"SIGNIFICATIVO",IF(AND(Z9="BAJO"),"NO SIGNIFICATIVO"))))</f>
        <v>SIGNIFICATIVO</v>
      </c>
      <c r="AB9" s="300" t="s">
        <v>162</v>
      </c>
      <c r="AC9" s="301"/>
      <c r="AH9" s="2" t="s">
        <v>42</v>
      </c>
      <c r="AI9" s="2"/>
      <c r="AJ9" s="2"/>
      <c r="AK9" s="2"/>
      <c r="AL9" s="2"/>
    </row>
    <row r="10" spans="1:38" ht="48.75" customHeight="1" x14ac:dyDescent="0.25">
      <c r="A10" s="315"/>
      <c r="B10" s="318"/>
      <c r="C10" s="262"/>
      <c r="D10" s="108" t="s">
        <v>65</v>
      </c>
      <c r="E10" s="18" t="s">
        <v>66</v>
      </c>
      <c r="F10" s="24"/>
      <c r="G10" s="24" t="s">
        <v>41</v>
      </c>
      <c r="H10" s="24"/>
      <c r="I10" s="24"/>
      <c r="J10" s="24"/>
      <c r="K10" s="24"/>
      <c r="L10" s="24"/>
      <c r="M10" s="25"/>
      <c r="N10" s="41" t="s">
        <v>37</v>
      </c>
      <c r="O10" s="41" t="s">
        <v>38</v>
      </c>
      <c r="P10" s="41">
        <v>4</v>
      </c>
      <c r="Q10" s="41">
        <v>4</v>
      </c>
      <c r="R10" s="41">
        <v>0</v>
      </c>
      <c r="S10" s="41">
        <v>2</v>
      </c>
      <c r="T10" s="41">
        <v>2</v>
      </c>
      <c r="U10" s="41">
        <v>4</v>
      </c>
      <c r="V10" s="41">
        <v>4</v>
      </c>
      <c r="W10" s="41">
        <v>1</v>
      </c>
      <c r="X10" s="41">
        <v>2</v>
      </c>
      <c r="Y10" s="41">
        <f t="shared" si="0"/>
        <v>35</v>
      </c>
      <c r="Z10" s="33" t="str">
        <f t="shared" si="1"/>
        <v>MODERADO</v>
      </c>
      <c r="AA10" s="26" t="str">
        <f t="shared" si="2"/>
        <v>SIGNIFICATIVO</v>
      </c>
      <c r="AB10" s="302" t="s">
        <v>142</v>
      </c>
      <c r="AC10" s="303"/>
    </row>
    <row r="11" spans="1:38" ht="75" customHeight="1" thickBot="1" x14ac:dyDescent="0.3">
      <c r="A11" s="315"/>
      <c r="B11" s="318"/>
      <c r="C11" s="320"/>
      <c r="D11" s="110" t="s">
        <v>111</v>
      </c>
      <c r="E11" s="111" t="s">
        <v>47</v>
      </c>
      <c r="F11" s="112"/>
      <c r="G11" s="113" t="s">
        <v>41</v>
      </c>
      <c r="H11" s="112"/>
      <c r="I11" s="112"/>
      <c r="J11" s="112"/>
      <c r="K11" s="112"/>
      <c r="L11" s="112"/>
      <c r="M11" s="112"/>
      <c r="N11" s="87" t="s">
        <v>37</v>
      </c>
      <c r="O11" s="112" t="s">
        <v>38</v>
      </c>
      <c r="P11" s="112">
        <v>4</v>
      </c>
      <c r="Q11" s="112">
        <v>4</v>
      </c>
      <c r="R11" s="112">
        <v>0</v>
      </c>
      <c r="S11" s="112">
        <v>2</v>
      </c>
      <c r="T11" s="112">
        <v>2</v>
      </c>
      <c r="U11" s="112">
        <v>4</v>
      </c>
      <c r="V11" s="112">
        <v>4</v>
      </c>
      <c r="W11" s="112">
        <v>1</v>
      </c>
      <c r="X11" s="114">
        <v>2</v>
      </c>
      <c r="Y11" s="84">
        <f t="shared" si="0"/>
        <v>35</v>
      </c>
      <c r="Z11" s="115" t="str">
        <f t="shared" si="1"/>
        <v>MODERADO</v>
      </c>
      <c r="AA11" s="51" t="str">
        <f t="shared" si="2"/>
        <v>SIGNIFICATIVO</v>
      </c>
      <c r="AB11" s="311" t="s">
        <v>142</v>
      </c>
      <c r="AC11" s="312"/>
    </row>
    <row r="12" spans="1:38" ht="72.75" customHeight="1" x14ac:dyDescent="0.25">
      <c r="A12" s="315"/>
      <c r="B12" s="318"/>
      <c r="C12" s="261" t="s">
        <v>50</v>
      </c>
      <c r="D12" s="109" t="s">
        <v>62</v>
      </c>
      <c r="E12" s="35" t="s">
        <v>63</v>
      </c>
      <c r="F12" s="215" t="s">
        <v>68</v>
      </c>
      <c r="G12" s="36"/>
      <c r="H12" s="36"/>
      <c r="I12" s="36"/>
      <c r="J12" s="36"/>
      <c r="K12" s="36"/>
      <c r="L12" s="36"/>
      <c r="M12" s="36"/>
      <c r="N12" s="37" t="s">
        <v>37</v>
      </c>
      <c r="O12" s="36" t="s">
        <v>38</v>
      </c>
      <c r="P12" s="36">
        <v>4</v>
      </c>
      <c r="Q12" s="36">
        <v>4</v>
      </c>
      <c r="R12" s="38">
        <v>0</v>
      </c>
      <c r="S12" s="36">
        <v>2</v>
      </c>
      <c r="T12" s="36">
        <v>2</v>
      </c>
      <c r="U12" s="36">
        <v>4</v>
      </c>
      <c r="V12" s="36">
        <v>4</v>
      </c>
      <c r="W12" s="36">
        <v>1</v>
      </c>
      <c r="X12" s="39">
        <v>2</v>
      </c>
      <c r="Y12" s="40">
        <f t="shared" si="0"/>
        <v>35</v>
      </c>
      <c r="Z12" s="31" t="str">
        <f t="shared" si="1"/>
        <v>MODERADO</v>
      </c>
      <c r="AA12" s="32" t="str">
        <f t="shared" si="2"/>
        <v>SIGNIFICATIVO</v>
      </c>
      <c r="AB12" s="300" t="s">
        <v>162</v>
      </c>
      <c r="AC12" s="301"/>
    </row>
    <row r="13" spans="1:38" ht="63.75" customHeight="1" thickBot="1" x14ac:dyDescent="0.3">
      <c r="A13" s="315"/>
      <c r="B13" s="318"/>
      <c r="C13" s="262"/>
      <c r="D13" s="108" t="s">
        <v>69</v>
      </c>
      <c r="E13" s="3" t="s">
        <v>47</v>
      </c>
      <c r="F13" s="216"/>
      <c r="G13" s="216" t="s">
        <v>41</v>
      </c>
      <c r="H13" s="216"/>
      <c r="I13" s="216"/>
      <c r="J13" s="216"/>
      <c r="K13" s="4"/>
      <c r="L13" s="4"/>
      <c r="M13" s="4"/>
      <c r="N13" s="5" t="s">
        <v>37</v>
      </c>
      <c r="O13" s="4" t="s">
        <v>38</v>
      </c>
      <c r="P13" s="4">
        <v>4</v>
      </c>
      <c r="Q13" s="4">
        <v>4</v>
      </c>
      <c r="R13" s="6">
        <v>0</v>
      </c>
      <c r="S13" s="4">
        <v>2</v>
      </c>
      <c r="T13" s="4">
        <v>2</v>
      </c>
      <c r="U13" s="4">
        <v>4</v>
      </c>
      <c r="V13" s="4">
        <v>4</v>
      </c>
      <c r="W13" s="4">
        <v>1</v>
      </c>
      <c r="X13" s="7">
        <v>2</v>
      </c>
      <c r="Y13" s="41">
        <f t="shared" si="0"/>
        <v>35</v>
      </c>
      <c r="Z13" s="33" t="str">
        <f t="shared" si="1"/>
        <v>MODERADO</v>
      </c>
      <c r="AA13" s="26" t="str">
        <f t="shared" si="2"/>
        <v>SIGNIFICATIVO</v>
      </c>
      <c r="AB13" s="302" t="s">
        <v>142</v>
      </c>
      <c r="AC13" s="303"/>
    </row>
    <row r="14" spans="1:38" ht="72" customHeight="1" thickBot="1" x14ac:dyDescent="0.3">
      <c r="A14" s="315"/>
      <c r="B14" s="318"/>
      <c r="C14" s="320"/>
      <c r="D14" s="110" t="s">
        <v>61</v>
      </c>
      <c r="E14" s="116" t="s">
        <v>40</v>
      </c>
      <c r="F14" s="202" t="s">
        <v>68</v>
      </c>
      <c r="G14" s="202"/>
      <c r="H14" s="202"/>
      <c r="I14" s="202"/>
      <c r="J14" s="217"/>
      <c r="K14" s="10"/>
      <c r="L14" s="10"/>
      <c r="M14" s="10"/>
      <c r="N14" s="89" t="s">
        <v>37</v>
      </c>
      <c r="O14" s="10" t="s">
        <v>38</v>
      </c>
      <c r="P14" s="10">
        <v>4</v>
      </c>
      <c r="Q14" s="10">
        <v>4</v>
      </c>
      <c r="R14" s="106">
        <v>0</v>
      </c>
      <c r="S14" s="10">
        <v>2</v>
      </c>
      <c r="T14" s="10">
        <v>2</v>
      </c>
      <c r="U14" s="10">
        <v>4</v>
      </c>
      <c r="V14" s="10">
        <v>4</v>
      </c>
      <c r="W14" s="10">
        <v>1</v>
      </c>
      <c r="X14" s="107">
        <v>2</v>
      </c>
      <c r="Y14" s="84">
        <f t="shared" si="0"/>
        <v>35</v>
      </c>
      <c r="Z14" s="115" t="str">
        <f t="shared" si="1"/>
        <v>MODERADO</v>
      </c>
      <c r="AA14" s="51" t="str">
        <f t="shared" si="2"/>
        <v>SIGNIFICATIVO</v>
      </c>
      <c r="AB14" s="300" t="s">
        <v>162</v>
      </c>
      <c r="AC14" s="301"/>
    </row>
    <row r="15" spans="1:38" ht="79.5" customHeight="1" thickBot="1" x14ac:dyDescent="0.3">
      <c r="A15" s="315"/>
      <c r="B15" s="318"/>
      <c r="C15" s="290" t="s">
        <v>52</v>
      </c>
      <c r="D15" s="109" t="s">
        <v>167</v>
      </c>
      <c r="E15" s="35" t="s">
        <v>51</v>
      </c>
      <c r="F15" s="218"/>
      <c r="G15" s="215"/>
      <c r="H15" s="215"/>
      <c r="I15" s="215"/>
      <c r="J15" s="215" t="s">
        <v>67</v>
      </c>
      <c r="K15" s="36"/>
      <c r="L15" s="36"/>
      <c r="M15" s="36"/>
      <c r="N15" s="37" t="s">
        <v>37</v>
      </c>
      <c r="O15" s="36" t="s">
        <v>38</v>
      </c>
      <c r="P15" s="36">
        <v>2</v>
      </c>
      <c r="Q15" s="36">
        <v>2</v>
      </c>
      <c r="R15" s="38">
        <v>0</v>
      </c>
      <c r="S15" s="36">
        <v>1</v>
      </c>
      <c r="T15" s="36">
        <v>1</v>
      </c>
      <c r="U15" s="36">
        <v>1</v>
      </c>
      <c r="V15" s="36">
        <v>4</v>
      </c>
      <c r="W15" s="36">
        <v>4</v>
      </c>
      <c r="X15" s="39">
        <v>2</v>
      </c>
      <c r="Y15" s="40">
        <f t="shared" si="0"/>
        <v>23</v>
      </c>
      <c r="Z15" s="31" t="str">
        <f t="shared" si="1"/>
        <v>BAJO</v>
      </c>
      <c r="AA15" s="32" t="str">
        <f t="shared" si="2"/>
        <v>NO SIGNIFICATIVO</v>
      </c>
      <c r="AB15" s="300" t="s">
        <v>148</v>
      </c>
      <c r="AC15" s="301"/>
    </row>
    <row r="16" spans="1:38" ht="66" customHeight="1" thickBot="1" x14ac:dyDescent="0.3">
      <c r="A16" s="315"/>
      <c r="B16" s="318"/>
      <c r="C16" s="291"/>
      <c r="D16" s="27" t="s">
        <v>71</v>
      </c>
      <c r="E16" s="3" t="s">
        <v>46</v>
      </c>
      <c r="F16" s="219"/>
      <c r="G16" s="216"/>
      <c r="H16" s="216" t="s">
        <v>67</v>
      </c>
      <c r="I16" s="216"/>
      <c r="J16" s="216"/>
      <c r="K16" s="4"/>
      <c r="L16" s="4"/>
      <c r="M16" s="4"/>
      <c r="N16" s="5" t="s">
        <v>37</v>
      </c>
      <c r="O16" s="4" t="s">
        <v>38</v>
      </c>
      <c r="P16" s="4">
        <v>4</v>
      </c>
      <c r="Q16" s="4">
        <v>4</v>
      </c>
      <c r="R16" s="6">
        <v>0</v>
      </c>
      <c r="S16" s="4">
        <v>2</v>
      </c>
      <c r="T16" s="4">
        <v>4</v>
      </c>
      <c r="U16" s="4">
        <v>4</v>
      </c>
      <c r="V16" s="4">
        <v>4</v>
      </c>
      <c r="W16" s="4">
        <v>4</v>
      </c>
      <c r="X16" s="7">
        <v>2</v>
      </c>
      <c r="Y16" s="41">
        <f t="shared" si="0"/>
        <v>40</v>
      </c>
      <c r="Z16" s="31" t="str">
        <f t="shared" si="1"/>
        <v>MODERADO</v>
      </c>
      <c r="AA16" s="26" t="str">
        <f t="shared" si="2"/>
        <v>SIGNIFICATIVO</v>
      </c>
      <c r="AB16" s="300" t="s">
        <v>162</v>
      </c>
      <c r="AC16" s="301"/>
    </row>
    <row r="17" spans="1:31" ht="72" customHeight="1" thickBot="1" x14ac:dyDescent="0.3">
      <c r="A17" s="315"/>
      <c r="B17" s="318"/>
      <c r="C17" s="291"/>
      <c r="D17" s="27" t="s">
        <v>57</v>
      </c>
      <c r="E17" s="3" t="s">
        <v>58</v>
      </c>
      <c r="F17" s="219"/>
      <c r="G17" s="216" t="s">
        <v>67</v>
      </c>
      <c r="H17" s="216"/>
      <c r="I17" s="216"/>
      <c r="J17" s="216"/>
      <c r="K17" s="4"/>
      <c r="L17" s="4"/>
      <c r="M17" s="4"/>
      <c r="N17" s="5" t="s">
        <v>37</v>
      </c>
      <c r="O17" s="4" t="s">
        <v>38</v>
      </c>
      <c r="P17" s="4">
        <v>2</v>
      </c>
      <c r="Q17" s="4">
        <v>2</v>
      </c>
      <c r="R17" s="6">
        <v>5</v>
      </c>
      <c r="S17" s="4">
        <v>2</v>
      </c>
      <c r="T17" s="4">
        <v>2</v>
      </c>
      <c r="U17" s="4">
        <v>4</v>
      </c>
      <c r="V17" s="4">
        <v>4</v>
      </c>
      <c r="W17" s="4">
        <v>1</v>
      </c>
      <c r="X17" s="7">
        <v>2</v>
      </c>
      <c r="Y17" s="41">
        <f t="shared" si="0"/>
        <v>35</v>
      </c>
      <c r="Z17" s="31" t="str">
        <f t="shared" si="1"/>
        <v>MODERADO</v>
      </c>
      <c r="AA17" s="26" t="str">
        <f t="shared" si="2"/>
        <v>SIGNIFICATIVO</v>
      </c>
      <c r="AB17" s="302" t="s">
        <v>142</v>
      </c>
      <c r="AC17" s="303"/>
    </row>
    <row r="18" spans="1:31" ht="52.5" thickBot="1" x14ac:dyDescent="0.3">
      <c r="A18" s="315"/>
      <c r="B18" s="318"/>
      <c r="C18" s="291"/>
      <c r="D18" s="117" t="s">
        <v>70</v>
      </c>
      <c r="E18" s="3" t="s">
        <v>44</v>
      </c>
      <c r="F18" s="219"/>
      <c r="G18" s="216" t="s">
        <v>67</v>
      </c>
      <c r="H18" s="216"/>
      <c r="I18" s="216"/>
      <c r="J18" s="216"/>
      <c r="K18" s="4"/>
      <c r="L18" s="4"/>
      <c r="M18" s="4"/>
      <c r="N18" s="5" t="s">
        <v>37</v>
      </c>
      <c r="O18" s="4" t="s">
        <v>38</v>
      </c>
      <c r="P18" s="4">
        <v>2</v>
      </c>
      <c r="Q18" s="4">
        <v>2</v>
      </c>
      <c r="R18" s="6">
        <v>5</v>
      </c>
      <c r="S18" s="4">
        <v>1</v>
      </c>
      <c r="T18" s="4">
        <v>2</v>
      </c>
      <c r="U18" s="4">
        <v>2</v>
      </c>
      <c r="V18" s="4">
        <v>1</v>
      </c>
      <c r="W18" s="4">
        <v>1</v>
      </c>
      <c r="X18" s="7">
        <v>1</v>
      </c>
      <c r="Y18" s="41">
        <f t="shared" si="0"/>
        <v>28</v>
      </c>
      <c r="Z18" s="31" t="str">
        <f t="shared" si="1"/>
        <v>MODERADO</v>
      </c>
      <c r="AA18" s="26" t="str">
        <f t="shared" si="2"/>
        <v>SIGNIFICATIVO</v>
      </c>
      <c r="AB18" s="302" t="s">
        <v>142</v>
      </c>
      <c r="AC18" s="303"/>
    </row>
    <row r="19" spans="1:31" ht="48" customHeight="1" thickBot="1" x14ac:dyDescent="0.3">
      <c r="A19" s="315"/>
      <c r="B19" s="318"/>
      <c r="C19" s="291"/>
      <c r="D19" s="118" t="s">
        <v>59</v>
      </c>
      <c r="E19" s="3" t="s">
        <v>46</v>
      </c>
      <c r="F19" s="219"/>
      <c r="G19" s="216"/>
      <c r="H19" s="216" t="s">
        <v>67</v>
      </c>
      <c r="I19" s="216"/>
      <c r="J19" s="216"/>
      <c r="K19" s="4"/>
      <c r="L19" s="4"/>
      <c r="M19" s="4"/>
      <c r="N19" s="5" t="s">
        <v>37</v>
      </c>
      <c r="O19" s="4" t="s">
        <v>38</v>
      </c>
      <c r="P19" s="4">
        <v>4</v>
      </c>
      <c r="Q19" s="4">
        <v>4</v>
      </c>
      <c r="R19" s="6">
        <v>0</v>
      </c>
      <c r="S19" s="4">
        <v>2</v>
      </c>
      <c r="T19" s="4">
        <v>4</v>
      </c>
      <c r="U19" s="4">
        <v>4</v>
      </c>
      <c r="V19" s="4">
        <v>4</v>
      </c>
      <c r="W19" s="4">
        <v>4</v>
      </c>
      <c r="X19" s="7">
        <v>2</v>
      </c>
      <c r="Y19" s="41">
        <f t="shared" si="0"/>
        <v>40</v>
      </c>
      <c r="Z19" s="31" t="str">
        <f t="shared" si="1"/>
        <v>MODERADO</v>
      </c>
      <c r="AA19" s="26" t="str">
        <f t="shared" si="2"/>
        <v>SIGNIFICATIVO</v>
      </c>
      <c r="AB19" s="302" t="s">
        <v>143</v>
      </c>
      <c r="AC19" s="303"/>
    </row>
    <row r="20" spans="1:31" ht="48" customHeight="1" thickBot="1" x14ac:dyDescent="0.3">
      <c r="A20" s="315"/>
      <c r="B20" s="318"/>
      <c r="C20" s="291"/>
      <c r="D20" s="27" t="s">
        <v>128</v>
      </c>
      <c r="E20" s="3" t="s">
        <v>129</v>
      </c>
      <c r="F20" s="219"/>
      <c r="G20" s="216"/>
      <c r="H20" s="216"/>
      <c r="I20" s="216" t="s">
        <v>67</v>
      </c>
      <c r="J20" s="216"/>
      <c r="K20" s="4"/>
      <c r="L20" s="4"/>
      <c r="M20" s="4"/>
      <c r="N20" s="5" t="s">
        <v>45</v>
      </c>
      <c r="O20" s="4" t="s">
        <v>38</v>
      </c>
      <c r="P20" s="4">
        <v>2</v>
      </c>
      <c r="Q20" s="4">
        <v>2</v>
      </c>
      <c r="R20" s="6">
        <v>0</v>
      </c>
      <c r="S20" s="4">
        <v>2</v>
      </c>
      <c r="T20" s="4">
        <v>2</v>
      </c>
      <c r="U20" s="4">
        <v>4</v>
      </c>
      <c r="V20" s="4">
        <v>4</v>
      </c>
      <c r="W20" s="4">
        <v>1</v>
      </c>
      <c r="X20" s="7">
        <v>2</v>
      </c>
      <c r="Y20" s="41">
        <f t="shared" si="0"/>
        <v>25</v>
      </c>
      <c r="Z20" s="31" t="str">
        <f t="shared" si="1"/>
        <v>BAJO</v>
      </c>
      <c r="AA20" s="26" t="str">
        <f t="shared" si="2"/>
        <v>NO SIGNIFICATIVO</v>
      </c>
      <c r="AB20" s="300" t="s">
        <v>162</v>
      </c>
      <c r="AC20" s="301"/>
      <c r="AE20" s="17"/>
    </row>
    <row r="21" spans="1:31" ht="49.5" customHeight="1" thickBot="1" x14ac:dyDescent="0.3">
      <c r="A21" s="315"/>
      <c r="B21" s="318"/>
      <c r="C21" s="291"/>
      <c r="D21" s="294" t="s">
        <v>103</v>
      </c>
      <c r="E21" s="3" t="s">
        <v>136</v>
      </c>
      <c r="F21" s="219" t="s">
        <v>68</v>
      </c>
      <c r="G21" s="216"/>
      <c r="H21" s="216"/>
      <c r="I21" s="216"/>
      <c r="J21" s="216"/>
      <c r="K21" s="4"/>
      <c r="L21" s="4"/>
      <c r="M21" s="4"/>
      <c r="N21" s="5" t="s">
        <v>45</v>
      </c>
      <c r="O21" s="4" t="s">
        <v>38</v>
      </c>
      <c r="P21" s="4">
        <v>2</v>
      </c>
      <c r="Q21" s="4">
        <v>2</v>
      </c>
      <c r="R21" s="6">
        <v>0</v>
      </c>
      <c r="S21" s="4">
        <v>2</v>
      </c>
      <c r="T21" s="4">
        <v>2</v>
      </c>
      <c r="U21" s="4">
        <v>4</v>
      </c>
      <c r="V21" s="4">
        <v>4</v>
      </c>
      <c r="W21" s="4">
        <v>1</v>
      </c>
      <c r="X21" s="7">
        <v>2</v>
      </c>
      <c r="Y21" s="41">
        <f t="shared" si="0"/>
        <v>25</v>
      </c>
      <c r="Z21" s="31" t="str">
        <f t="shared" si="1"/>
        <v>BAJO</v>
      </c>
      <c r="AA21" s="26" t="str">
        <f t="shared" si="2"/>
        <v>NO SIGNIFICATIVO</v>
      </c>
      <c r="AB21" s="300" t="s">
        <v>162</v>
      </c>
      <c r="AC21" s="301"/>
      <c r="AE21" s="17"/>
    </row>
    <row r="22" spans="1:31" ht="48.75" customHeight="1" thickBot="1" x14ac:dyDescent="0.3">
      <c r="A22" s="315"/>
      <c r="B22" s="318"/>
      <c r="C22" s="321"/>
      <c r="D22" s="313"/>
      <c r="E22" s="88" t="s">
        <v>47</v>
      </c>
      <c r="F22" s="220"/>
      <c r="G22" s="202"/>
      <c r="H22" s="202" t="s">
        <v>67</v>
      </c>
      <c r="I22" s="202"/>
      <c r="J22" s="202"/>
      <c r="K22" s="10"/>
      <c r="L22" s="10"/>
      <c r="M22" s="10"/>
      <c r="N22" s="89" t="s">
        <v>45</v>
      </c>
      <c r="O22" s="10" t="s">
        <v>38</v>
      </c>
      <c r="P22" s="10">
        <v>2</v>
      </c>
      <c r="Q22" s="10">
        <v>2</v>
      </c>
      <c r="R22" s="106">
        <v>0</v>
      </c>
      <c r="S22" s="10">
        <v>2</v>
      </c>
      <c r="T22" s="10">
        <v>2</v>
      </c>
      <c r="U22" s="10">
        <v>4</v>
      </c>
      <c r="V22" s="10">
        <v>4</v>
      </c>
      <c r="W22" s="10">
        <v>1</v>
      </c>
      <c r="X22" s="107">
        <v>2</v>
      </c>
      <c r="Y22" s="84">
        <f t="shared" si="0"/>
        <v>25</v>
      </c>
      <c r="Z22" s="31" t="str">
        <f t="shared" si="1"/>
        <v>BAJO</v>
      </c>
      <c r="AA22" s="26" t="str">
        <f t="shared" si="2"/>
        <v>NO SIGNIFICATIVO</v>
      </c>
      <c r="AB22" s="300" t="s">
        <v>162</v>
      </c>
      <c r="AC22" s="301"/>
      <c r="AD22" s="11"/>
      <c r="AE22" s="17"/>
    </row>
    <row r="23" spans="1:31" ht="64.5" customHeight="1" thickBot="1" x14ac:dyDescent="0.3">
      <c r="A23" s="316"/>
      <c r="B23" s="319"/>
      <c r="C23" s="58" t="s">
        <v>53</v>
      </c>
      <c r="D23" s="119" t="s">
        <v>60</v>
      </c>
      <c r="E23" s="59" t="s">
        <v>47</v>
      </c>
      <c r="F23" s="91"/>
      <c r="G23" s="92" t="s">
        <v>67</v>
      </c>
      <c r="H23" s="92"/>
      <c r="I23" s="92"/>
      <c r="J23" s="92"/>
      <c r="K23" s="76"/>
      <c r="L23" s="76"/>
      <c r="M23" s="76"/>
      <c r="N23" s="60" t="s">
        <v>43</v>
      </c>
      <c r="O23" s="76" t="s">
        <v>38</v>
      </c>
      <c r="P23" s="76">
        <v>2</v>
      </c>
      <c r="Q23" s="76">
        <v>4</v>
      </c>
      <c r="R23" s="61">
        <v>0</v>
      </c>
      <c r="S23" s="76">
        <v>2</v>
      </c>
      <c r="T23" s="76">
        <v>2</v>
      </c>
      <c r="U23" s="76">
        <v>2</v>
      </c>
      <c r="V23" s="76">
        <v>1</v>
      </c>
      <c r="W23" s="76">
        <v>1</v>
      </c>
      <c r="X23" s="62">
        <v>1</v>
      </c>
      <c r="Y23" s="65">
        <f t="shared" si="0"/>
        <v>23</v>
      </c>
      <c r="Z23" s="86" t="str">
        <f t="shared" si="1"/>
        <v>BAJO</v>
      </c>
      <c r="AA23" s="104" t="str">
        <f t="shared" si="2"/>
        <v>NO SIGNIFICATIVO</v>
      </c>
      <c r="AB23" s="306" t="s">
        <v>142</v>
      </c>
      <c r="AC23" s="307"/>
    </row>
    <row r="25" spans="1:31" x14ac:dyDescent="0.25">
      <c r="D25" s="131"/>
      <c r="E25" s="308"/>
      <c r="F25" s="308"/>
      <c r="G25" s="308"/>
      <c r="H25" s="308"/>
      <c r="I25" s="308"/>
      <c r="J25" s="308"/>
      <c r="K25" s="308"/>
      <c r="L25" s="308"/>
      <c r="M25" s="308"/>
      <c r="N25" s="308"/>
      <c r="O25" s="308"/>
      <c r="P25" s="308"/>
      <c r="Q25" s="308"/>
      <c r="R25" s="308"/>
      <c r="S25" s="308"/>
      <c r="T25" s="308"/>
      <c r="U25" s="308"/>
      <c r="V25" s="308"/>
      <c r="W25" s="308"/>
      <c r="X25" s="308"/>
    </row>
    <row r="26" spans="1:31" ht="29.25" customHeight="1" x14ac:dyDescent="0.25">
      <c r="D26" s="132"/>
      <c r="E26" s="309"/>
      <c r="F26" s="309"/>
      <c r="G26" s="309"/>
      <c r="H26" s="309"/>
      <c r="I26" s="309"/>
      <c r="J26" s="309"/>
      <c r="K26" s="309"/>
      <c r="L26" s="309"/>
      <c r="M26" s="309"/>
      <c r="N26" s="309"/>
      <c r="O26" s="310"/>
      <c r="P26" s="310"/>
      <c r="Q26" s="310"/>
      <c r="R26" s="310"/>
      <c r="S26" s="310"/>
      <c r="T26" s="310"/>
      <c r="U26" s="310"/>
      <c r="V26" s="310"/>
      <c r="W26" s="310"/>
      <c r="X26" s="310"/>
    </row>
    <row r="27" spans="1:31" ht="30.75" customHeight="1" x14ac:dyDescent="0.25">
      <c r="D27" s="132"/>
      <c r="E27" s="309"/>
      <c r="F27" s="309"/>
      <c r="G27" s="309"/>
      <c r="H27" s="309"/>
      <c r="I27" s="309"/>
      <c r="J27" s="309"/>
      <c r="K27" s="309"/>
      <c r="L27" s="309"/>
      <c r="M27" s="309"/>
      <c r="N27" s="309"/>
      <c r="O27" s="310"/>
      <c r="P27" s="310"/>
      <c r="Q27" s="310"/>
      <c r="R27" s="310"/>
      <c r="S27" s="310"/>
      <c r="T27" s="310"/>
      <c r="U27" s="310"/>
      <c r="V27" s="310"/>
      <c r="W27" s="310"/>
      <c r="X27" s="310"/>
    </row>
    <row r="28" spans="1:31" ht="30" customHeight="1" x14ac:dyDescent="0.25">
      <c r="D28" s="132"/>
      <c r="E28" s="309"/>
      <c r="F28" s="309"/>
      <c r="G28" s="309"/>
      <c r="H28" s="309"/>
      <c r="I28" s="309"/>
      <c r="J28" s="309"/>
      <c r="K28" s="309"/>
      <c r="L28" s="309"/>
      <c r="M28" s="309"/>
      <c r="N28" s="309"/>
      <c r="O28" s="309"/>
      <c r="P28" s="309"/>
      <c r="Q28" s="309"/>
      <c r="R28" s="309"/>
      <c r="S28" s="309"/>
      <c r="T28" s="309"/>
      <c r="U28" s="309"/>
      <c r="V28" s="309"/>
      <c r="W28" s="309"/>
      <c r="X28" s="309"/>
    </row>
    <row r="29" spans="1:31" x14ac:dyDescent="0.25">
      <c r="D29" s="133"/>
      <c r="E29" s="309"/>
      <c r="F29" s="309"/>
      <c r="G29" s="309"/>
      <c r="H29" s="309"/>
      <c r="I29" s="309"/>
      <c r="J29" s="309"/>
      <c r="K29" s="309"/>
      <c r="L29" s="309"/>
      <c r="M29" s="309"/>
      <c r="N29" s="309"/>
      <c r="O29" s="310"/>
      <c r="P29" s="310"/>
      <c r="Q29" s="310"/>
      <c r="R29" s="310"/>
      <c r="S29" s="310"/>
      <c r="T29" s="310"/>
      <c r="U29" s="310"/>
      <c r="V29" s="310"/>
      <c r="W29" s="310"/>
      <c r="X29" s="310"/>
    </row>
    <row r="30" spans="1:31" x14ac:dyDescent="0.25">
      <c r="D30" s="132"/>
      <c r="E30" s="309"/>
      <c r="F30" s="309"/>
      <c r="G30" s="309"/>
      <c r="H30" s="309"/>
      <c r="I30" s="309"/>
      <c r="J30" s="309"/>
      <c r="K30" s="309"/>
      <c r="L30" s="309"/>
      <c r="M30" s="309"/>
      <c r="N30" s="309"/>
      <c r="O30" s="309"/>
      <c r="P30" s="309"/>
      <c r="Q30" s="309"/>
      <c r="R30" s="309"/>
      <c r="S30" s="309"/>
      <c r="T30" s="309"/>
      <c r="U30" s="309"/>
      <c r="V30" s="309"/>
      <c r="W30" s="309"/>
      <c r="X30" s="309"/>
    </row>
  </sheetData>
  <mergeCells count="52">
    <mergeCell ref="E29:G29"/>
    <mergeCell ref="H29:N29"/>
    <mergeCell ref="O29:X29"/>
    <mergeCell ref="E30:G30"/>
    <mergeCell ref="H30:N30"/>
    <mergeCell ref="O30:X30"/>
    <mergeCell ref="E28:G28"/>
    <mergeCell ref="H28:N28"/>
    <mergeCell ref="O28:X28"/>
    <mergeCell ref="E26:G26"/>
    <mergeCell ref="H26:N26"/>
    <mergeCell ref="O26:X26"/>
    <mergeCell ref="E27:G27"/>
    <mergeCell ref="H27:N27"/>
    <mergeCell ref="O27:X27"/>
    <mergeCell ref="AB20:AC20"/>
    <mergeCell ref="AB21:AC21"/>
    <mergeCell ref="AB22:AC22"/>
    <mergeCell ref="AB23:AC23"/>
    <mergeCell ref="E25:G25"/>
    <mergeCell ref="H25:N25"/>
    <mergeCell ref="O25:X25"/>
    <mergeCell ref="AB15:AC15"/>
    <mergeCell ref="AB16:AC16"/>
    <mergeCell ref="AB17:AC17"/>
    <mergeCell ref="AB18:AC18"/>
    <mergeCell ref="AB19:AC19"/>
    <mergeCell ref="A1:AC4"/>
    <mergeCell ref="Q5:AA5"/>
    <mergeCell ref="A6:A7"/>
    <mergeCell ref="B6:B7"/>
    <mergeCell ref="C6:C7"/>
    <mergeCell ref="D6:E6"/>
    <mergeCell ref="F6:M6"/>
    <mergeCell ref="P6:X6"/>
    <mergeCell ref="Y6:Z6"/>
    <mergeCell ref="AB6:AC7"/>
    <mergeCell ref="D21:D22"/>
    <mergeCell ref="B5:D5"/>
    <mergeCell ref="E5:P5"/>
    <mergeCell ref="A8:A23"/>
    <mergeCell ref="B8:B23"/>
    <mergeCell ref="C8:C11"/>
    <mergeCell ref="C12:C14"/>
    <mergeCell ref="C15:C22"/>
    <mergeCell ref="AB13:AC13"/>
    <mergeCell ref="AB14:AC14"/>
    <mergeCell ref="AB8:AC8"/>
    <mergeCell ref="AB9:AC9"/>
    <mergeCell ref="AB10:AC10"/>
    <mergeCell ref="AB11:AC11"/>
    <mergeCell ref="AB12:AC12"/>
  </mergeCells>
  <conditionalFormatting sqref="Z8:Z23">
    <cfRule type="containsText" dxfId="45" priority="32" operator="containsText" text="MODERADO">
      <formula>NOT(ISERROR(SEARCH("MODERADO",Z8)))</formula>
    </cfRule>
  </conditionalFormatting>
  <conditionalFormatting sqref="Z9">
    <cfRule type="containsText" dxfId="44" priority="31" operator="containsText" text="BAJO">
      <formula>NOT(ISERROR(SEARCH("BAJO",Z9)))</formula>
    </cfRule>
  </conditionalFormatting>
  <conditionalFormatting sqref="Z11:Z23">
    <cfRule type="containsText" dxfId="43" priority="25" operator="containsText" text="BAJO">
      <formula>NOT(ISERROR(SEARCH("BAJO",Z11)))</formula>
    </cfRule>
  </conditionalFormatting>
  <conditionalFormatting sqref="AA8:AA23">
    <cfRule type="containsText" dxfId="42" priority="30" operator="containsText" text="SIGNIFICATIVO">
      <formula>NOT(ISERROR(SEARCH("SIGNIFICATIVO",AA8)))</formula>
    </cfRule>
  </conditionalFormatting>
  <conditionalFormatting sqref="AA15:AA23">
    <cfRule type="containsText" dxfId="41" priority="28" operator="containsText" text="NO SIGNIFICATIVO">
      <formula>NOT(ISERROR(SEARCH("NO SIGNIFICATIVO",AA15)))</formula>
    </cfRule>
  </conditionalFormatting>
  <conditionalFormatting sqref="AA16:AA23">
    <cfRule type="containsText" dxfId="40" priority="29" operator="containsText" text="NO SIGNIFICATIVO">
      <formula>NOT(ISERROR(SEARCH("NO SIGNIFICATIVO",AA16)))</formula>
    </cfRule>
  </conditionalFormatting>
  <conditionalFormatting sqref="AB8:AB14">
    <cfRule type="containsText" dxfId="39" priority="5" operator="containsText" text="SIGNIFICATIVO">
      <formula>NOT(ISERROR(SEARCH("SIGNIFICATIVO",AB8)))</formula>
    </cfRule>
  </conditionalFormatting>
  <conditionalFormatting sqref="AB15 AB17:AB19 AB23">
    <cfRule type="containsText" dxfId="38" priority="8" operator="containsText" text="NO SIGNIFICATIVO">
      <formula>NOT(ISERROR(SEARCH("NO SIGNIFICATIVO",AB15)))</formula>
    </cfRule>
    <cfRule type="containsText" dxfId="37" priority="10" operator="containsText" text="SIGNIFICATIVO">
      <formula>NOT(ISERROR(SEARCH("SIGNIFICATIVO",AB15)))</formula>
    </cfRule>
  </conditionalFormatting>
  <conditionalFormatting sqref="AB16">
    <cfRule type="containsText" dxfId="36" priority="4" operator="containsText" text="SIGNIFICATIVO">
      <formula>NOT(ISERROR(SEARCH("SIGNIFICATIVO",AB16)))</formula>
    </cfRule>
  </conditionalFormatting>
  <conditionalFormatting sqref="AB20:AB22">
    <cfRule type="containsText" dxfId="35" priority="1" operator="containsText" text="SIGNIFICATIVO">
      <formula>NOT(ISERROR(SEARCH("SIGNIFICATIVO",AB20)))</formula>
    </cfRule>
  </conditionalFormatting>
  <dataValidations count="5">
    <dataValidation type="list" allowBlank="1" showInputMessage="1" showErrorMessage="1" sqref="R11:R19 R23">
      <formula1>$AG$1:$AG$2</formula1>
    </dataValidation>
    <dataValidation type="list" allowBlank="1" showInputMessage="1" showErrorMessage="1" sqref="V11:W19 V23:W23">
      <formula1>$AF$1:$AF$2</formula1>
    </dataValidation>
    <dataValidation type="list" allowBlank="1" showInputMessage="1" showErrorMessage="1" sqref="U11:U19 P11:Q19 P23:Q23 U23">
      <formula1>$AE$1:$AE$4</formula1>
    </dataValidation>
    <dataValidation type="list" allowBlank="1" showInputMessage="1" showErrorMessage="1" sqref="S11:T13 T14:T19 X11:X19 X23 T23">
      <formula1>$AE$1:$AE$3</formula1>
    </dataValidation>
    <dataValidation type="list" allowBlank="1" showInputMessage="1" showErrorMessage="1" sqref="P20:R22 T20:X22 N11:N23">
      <formula1>#REF!</formula1>
    </dataValidation>
  </dataValidations>
  <pageMargins left="0.7" right="0.7" top="0.75" bottom="0.75" header="0.3" footer="0.3"/>
  <pageSetup paperSize="9" scale="26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37"/>
  <sheetViews>
    <sheetView view="pageBreakPreview" topLeftCell="A14" zoomScale="70" zoomScaleNormal="60" zoomScaleSheetLayoutView="70" workbookViewId="0">
      <selection sqref="A1:AC26"/>
    </sheetView>
  </sheetViews>
  <sheetFormatPr baseColWidth="10" defaultRowHeight="15" x14ac:dyDescent="0.25"/>
  <cols>
    <col min="1" max="1" width="6" customWidth="1"/>
    <col min="2" max="2" width="11" customWidth="1"/>
    <col min="3" max="3" width="32.140625" customWidth="1"/>
    <col min="4" max="4" width="31.28515625" customWidth="1"/>
    <col min="5" max="5" width="28.5703125" customWidth="1"/>
    <col min="6" max="6" width="5.28515625" customWidth="1"/>
    <col min="7" max="7" width="4.5703125" customWidth="1"/>
    <col min="8" max="9" width="4.85546875" customWidth="1"/>
    <col min="10" max="10" width="4.7109375" customWidth="1"/>
    <col min="11" max="11" width="3.85546875" customWidth="1"/>
    <col min="12" max="13" width="4.140625" customWidth="1"/>
    <col min="14" max="14" width="7.5703125" customWidth="1"/>
    <col min="15" max="15" width="8.7109375" customWidth="1"/>
    <col min="16" max="16" width="5.28515625" customWidth="1"/>
    <col min="17" max="17" width="4.42578125" customWidth="1"/>
    <col min="18" max="19" width="4.85546875" customWidth="1"/>
    <col min="20" max="20" width="4.28515625" customWidth="1"/>
    <col min="21" max="21" width="4.85546875" customWidth="1"/>
    <col min="22" max="24" width="4.7109375" customWidth="1"/>
    <col min="25" max="25" width="8.5703125" customWidth="1"/>
    <col min="26" max="26" width="17.7109375" customWidth="1"/>
    <col min="27" max="27" width="19.5703125" customWidth="1"/>
    <col min="28" max="28" width="24.28515625" customWidth="1"/>
    <col min="29" max="29" width="32" customWidth="1"/>
  </cols>
  <sheetData>
    <row r="1" spans="1:33" ht="28.5" customHeight="1" x14ac:dyDescent="0.25">
      <c r="A1" s="264" t="s">
        <v>124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5"/>
      <c r="Q1" s="265"/>
      <c r="R1" s="265"/>
      <c r="S1" s="265"/>
      <c r="T1" s="265"/>
      <c r="U1" s="265"/>
      <c r="V1" s="265"/>
      <c r="W1" s="265"/>
      <c r="X1" s="265"/>
      <c r="Y1" s="265"/>
      <c r="Z1" s="265"/>
      <c r="AA1" s="265"/>
      <c r="AB1" s="266"/>
      <c r="AC1" s="267"/>
    </row>
    <row r="2" spans="1:33" ht="33.75" customHeight="1" x14ac:dyDescent="0.25">
      <c r="A2" s="268"/>
      <c r="B2" s="269"/>
      <c r="C2" s="269"/>
      <c r="D2" s="269"/>
      <c r="E2" s="269"/>
      <c r="F2" s="269"/>
      <c r="G2" s="269"/>
      <c r="H2" s="269"/>
      <c r="I2" s="269"/>
      <c r="J2" s="269"/>
      <c r="K2" s="269"/>
      <c r="L2" s="269"/>
      <c r="M2" s="269"/>
      <c r="N2" s="269"/>
      <c r="O2" s="269"/>
      <c r="P2" s="269"/>
      <c r="Q2" s="269"/>
      <c r="R2" s="269"/>
      <c r="S2" s="269"/>
      <c r="T2" s="269"/>
      <c r="U2" s="269"/>
      <c r="V2" s="269"/>
      <c r="W2" s="269"/>
      <c r="X2" s="269"/>
      <c r="Y2" s="269"/>
      <c r="Z2" s="269"/>
      <c r="AA2" s="269"/>
      <c r="AB2" s="270"/>
      <c r="AC2" s="271"/>
    </row>
    <row r="3" spans="1:33" ht="19.5" customHeight="1" x14ac:dyDescent="0.25">
      <c r="A3" s="268"/>
      <c r="B3" s="269"/>
      <c r="C3" s="269"/>
      <c r="D3" s="269"/>
      <c r="E3" s="269"/>
      <c r="F3" s="269"/>
      <c r="G3" s="269"/>
      <c r="H3" s="269"/>
      <c r="I3" s="269"/>
      <c r="J3" s="269"/>
      <c r="K3" s="269"/>
      <c r="L3" s="269"/>
      <c r="M3" s="269"/>
      <c r="N3" s="269"/>
      <c r="O3" s="269"/>
      <c r="P3" s="269"/>
      <c r="Q3" s="269"/>
      <c r="R3" s="269"/>
      <c r="S3" s="269"/>
      <c r="T3" s="269"/>
      <c r="U3" s="269"/>
      <c r="V3" s="269"/>
      <c r="W3" s="269"/>
      <c r="X3" s="269"/>
      <c r="Y3" s="269"/>
      <c r="Z3" s="269"/>
      <c r="AA3" s="269"/>
      <c r="AB3" s="270"/>
      <c r="AC3" s="271"/>
    </row>
    <row r="4" spans="1:33" ht="16.5" customHeight="1" x14ac:dyDescent="0.25">
      <c r="A4" s="268"/>
      <c r="B4" s="269"/>
      <c r="C4" s="269"/>
      <c r="D4" s="269"/>
      <c r="E4" s="269"/>
      <c r="F4" s="269"/>
      <c r="G4" s="269"/>
      <c r="H4" s="269"/>
      <c r="I4" s="269"/>
      <c r="J4" s="269"/>
      <c r="K4" s="269"/>
      <c r="L4" s="269"/>
      <c r="M4" s="269"/>
      <c r="N4" s="269"/>
      <c r="O4" s="269"/>
      <c r="P4" s="269"/>
      <c r="Q4" s="269"/>
      <c r="R4" s="269"/>
      <c r="S4" s="269"/>
      <c r="T4" s="269"/>
      <c r="U4" s="269"/>
      <c r="V4" s="269"/>
      <c r="W4" s="269"/>
      <c r="X4" s="269"/>
      <c r="Y4" s="269"/>
      <c r="Z4" s="269"/>
      <c r="AA4" s="269"/>
      <c r="AB4" s="270"/>
      <c r="AC4" s="271"/>
    </row>
    <row r="5" spans="1:33" ht="15.75" thickBot="1" x14ac:dyDescent="0.3">
      <c r="A5" s="83"/>
      <c r="B5" s="272" t="s">
        <v>123</v>
      </c>
      <c r="C5" s="273"/>
      <c r="D5" s="273"/>
      <c r="E5" s="274" t="s">
        <v>147</v>
      </c>
      <c r="F5" s="274"/>
      <c r="G5" s="274"/>
      <c r="H5" s="274"/>
      <c r="I5" s="274"/>
      <c r="J5" s="274"/>
      <c r="K5" s="274"/>
      <c r="L5" s="274"/>
      <c r="M5" s="274"/>
      <c r="N5" s="274"/>
      <c r="O5" s="274"/>
      <c r="P5" s="274"/>
      <c r="Q5" s="273" t="s">
        <v>0</v>
      </c>
      <c r="R5" s="273"/>
      <c r="S5" s="273"/>
      <c r="T5" s="273"/>
      <c r="U5" s="273"/>
      <c r="V5" s="273"/>
      <c r="W5" s="273"/>
      <c r="X5" s="273"/>
      <c r="Y5" s="273"/>
      <c r="Z5" s="273"/>
      <c r="AA5" s="275"/>
      <c r="AB5" s="97"/>
      <c r="AC5" s="95"/>
    </row>
    <row r="6" spans="1:33" ht="40.5" customHeight="1" x14ac:dyDescent="0.25">
      <c r="A6" s="282" t="s">
        <v>1</v>
      </c>
      <c r="B6" s="284" t="s">
        <v>48</v>
      </c>
      <c r="C6" s="286" t="s">
        <v>2</v>
      </c>
      <c r="D6" s="288" t="s">
        <v>3</v>
      </c>
      <c r="E6" s="288"/>
      <c r="F6" s="260" t="s">
        <v>4</v>
      </c>
      <c r="G6" s="289"/>
      <c r="H6" s="289"/>
      <c r="I6" s="289"/>
      <c r="J6" s="289"/>
      <c r="K6" s="289"/>
      <c r="L6" s="289"/>
      <c r="M6" s="289"/>
      <c r="N6" s="15" t="s">
        <v>5</v>
      </c>
      <c r="O6" s="94" t="s">
        <v>6</v>
      </c>
      <c r="P6" s="293" t="s">
        <v>7</v>
      </c>
      <c r="Q6" s="293"/>
      <c r="R6" s="293"/>
      <c r="S6" s="293"/>
      <c r="T6" s="293"/>
      <c r="U6" s="293"/>
      <c r="V6" s="293"/>
      <c r="W6" s="293"/>
      <c r="X6" s="293"/>
      <c r="Y6" s="260" t="s">
        <v>8</v>
      </c>
      <c r="Z6" s="260"/>
      <c r="AA6" s="16" t="s">
        <v>9</v>
      </c>
      <c r="AB6" s="296" t="s">
        <v>145</v>
      </c>
      <c r="AC6" s="297"/>
      <c r="AD6" s="2"/>
      <c r="AE6" s="2"/>
      <c r="AF6" s="2"/>
      <c r="AG6" s="2"/>
    </row>
    <row r="7" spans="1:33" ht="112.5" customHeight="1" thickBot="1" x14ac:dyDescent="0.3">
      <c r="A7" s="283"/>
      <c r="B7" s="285"/>
      <c r="C7" s="287"/>
      <c r="D7" s="19" t="s">
        <v>11</v>
      </c>
      <c r="E7" s="19" t="s">
        <v>12</v>
      </c>
      <c r="F7" s="19" t="s">
        <v>13</v>
      </c>
      <c r="G7" s="19" t="s">
        <v>14</v>
      </c>
      <c r="H7" s="19" t="s">
        <v>15</v>
      </c>
      <c r="I7" s="19" t="s">
        <v>16</v>
      </c>
      <c r="J7" s="19" t="s">
        <v>17</v>
      </c>
      <c r="K7" s="19" t="s">
        <v>18</v>
      </c>
      <c r="L7" s="19" t="s">
        <v>19</v>
      </c>
      <c r="M7" s="20" t="s">
        <v>20</v>
      </c>
      <c r="N7" s="21" t="s">
        <v>21</v>
      </c>
      <c r="O7" s="19" t="s">
        <v>22</v>
      </c>
      <c r="P7" s="19" t="s">
        <v>23</v>
      </c>
      <c r="Q7" s="19" t="s">
        <v>24</v>
      </c>
      <c r="R7" s="19" t="s">
        <v>25</v>
      </c>
      <c r="S7" s="19" t="s">
        <v>26</v>
      </c>
      <c r="T7" s="19" t="s">
        <v>27</v>
      </c>
      <c r="U7" s="19" t="s">
        <v>28</v>
      </c>
      <c r="V7" s="19" t="s">
        <v>29</v>
      </c>
      <c r="W7" s="19" t="s">
        <v>30</v>
      </c>
      <c r="X7" s="19" t="s">
        <v>31</v>
      </c>
      <c r="Y7" s="19" t="s">
        <v>32</v>
      </c>
      <c r="Z7" s="22" t="s">
        <v>33</v>
      </c>
      <c r="AA7" s="23" t="s">
        <v>34</v>
      </c>
      <c r="AB7" s="298"/>
      <c r="AC7" s="299"/>
      <c r="AD7" s="2"/>
      <c r="AE7" s="2"/>
      <c r="AF7" s="2"/>
      <c r="AG7" s="2"/>
    </row>
    <row r="8" spans="1:33" ht="55.5" customHeight="1" thickBot="1" x14ac:dyDescent="0.3">
      <c r="A8" s="314" t="s">
        <v>109</v>
      </c>
      <c r="B8" s="317" t="s">
        <v>49</v>
      </c>
      <c r="C8" s="261" t="s">
        <v>36</v>
      </c>
      <c r="D8" s="130" t="s">
        <v>54</v>
      </c>
      <c r="E8" s="99" t="s">
        <v>46</v>
      </c>
      <c r="F8" s="29" t="s">
        <v>68</v>
      </c>
      <c r="G8" s="29"/>
      <c r="H8" s="29"/>
      <c r="I8" s="29"/>
      <c r="J8" s="29"/>
      <c r="K8" s="29"/>
      <c r="L8" s="29"/>
      <c r="M8" s="30"/>
      <c r="N8" s="40" t="s">
        <v>37</v>
      </c>
      <c r="O8" s="40" t="s">
        <v>38</v>
      </c>
      <c r="P8" s="40">
        <v>4</v>
      </c>
      <c r="Q8" s="40">
        <v>4</v>
      </c>
      <c r="R8" s="40">
        <v>0</v>
      </c>
      <c r="S8" s="40">
        <v>2</v>
      </c>
      <c r="T8" s="40">
        <v>2</v>
      </c>
      <c r="U8" s="40">
        <v>4</v>
      </c>
      <c r="V8" s="40">
        <v>4</v>
      </c>
      <c r="W8" s="40">
        <v>1</v>
      </c>
      <c r="X8" s="40">
        <v>2</v>
      </c>
      <c r="Y8" s="40">
        <f>SUM((3*P8)+(2*Q8)+(2*R8)+S8+T8+U8+V8+W8+X8)</f>
        <v>35</v>
      </c>
      <c r="Z8" s="31" t="str">
        <f>IF(Y8&lt;=25,"BAJO",IF(Y8&lt;=50,"MODERADO",IF(Y8&lt;=75,"ALTO",IF(Y8&lt;=76,"SEVERO"))))</f>
        <v>MODERADO</v>
      </c>
      <c r="AA8" s="32" t="str">
        <f>IF(AND(Z8="SEVERO"),"SIGNIFICATIVO",IF(AND(Z8="ALTO"), "SIGNIFICATIVO",IF(AND(Z8="MODERADO"),"SIGNIFICATIVO",IF(AND(Z8="BAJO"),"NO SIGNIFICATIVO"))))</f>
        <v>SIGNIFICATIVO</v>
      </c>
      <c r="AB8" s="300" t="s">
        <v>162</v>
      </c>
      <c r="AC8" s="301"/>
      <c r="AD8" s="2"/>
      <c r="AE8" s="2"/>
      <c r="AF8" s="2"/>
      <c r="AG8" s="2"/>
    </row>
    <row r="9" spans="1:33" ht="60.75" customHeight="1" x14ac:dyDescent="0.25">
      <c r="A9" s="315"/>
      <c r="B9" s="318"/>
      <c r="C9" s="262"/>
      <c r="D9" s="27" t="s">
        <v>55</v>
      </c>
      <c r="E9" s="18" t="s">
        <v>63</v>
      </c>
      <c r="F9" s="24" t="s">
        <v>68</v>
      </c>
      <c r="G9" s="27"/>
      <c r="H9" s="24"/>
      <c r="I9" s="24"/>
      <c r="J9" s="24"/>
      <c r="K9" s="24"/>
      <c r="L9" s="24"/>
      <c r="M9" s="25"/>
      <c r="N9" s="41" t="s">
        <v>37</v>
      </c>
      <c r="O9" s="41" t="s">
        <v>38</v>
      </c>
      <c r="P9" s="41">
        <v>4</v>
      </c>
      <c r="Q9" s="41">
        <v>4</v>
      </c>
      <c r="R9" s="41">
        <v>0</v>
      </c>
      <c r="S9" s="41">
        <v>2</v>
      </c>
      <c r="T9" s="41">
        <v>2</v>
      </c>
      <c r="U9" s="41">
        <v>4</v>
      </c>
      <c r="V9" s="41">
        <v>4</v>
      </c>
      <c r="W9" s="41">
        <v>1</v>
      </c>
      <c r="X9" s="41">
        <v>2</v>
      </c>
      <c r="Y9" s="41">
        <f t="shared" ref="Y9:Y26" si="0">SUM((3*P9)+(2*Q9)+(2*R9)+S9+T9+U9+V9+W9+X9)</f>
        <v>35</v>
      </c>
      <c r="Z9" s="33" t="str">
        <f t="shared" ref="Z9:Z26" si="1">IF(Y9&lt;=25,"BAJO",IF(Y9&lt;=50,"MODERADO",IF(Y9&lt;=75,"ALTO",IF(Y9&lt;=76,"SEVERO"))))</f>
        <v>MODERADO</v>
      </c>
      <c r="AA9" s="26" t="str">
        <f t="shared" ref="AA9:AA26" si="2">IF(AND(Z9="SEVERO"),"SIGNIFICATIVO",IF(AND(Z9="ALTO"), "SIGNIFICATIVO",IF(AND(Z9="MODERADO"),"SIGNIFICATIVO",IF(AND(Z9="BAJO"),"NO SIGNIFICATIVO"))))</f>
        <v>SIGNIFICATIVO</v>
      </c>
      <c r="AB9" s="300" t="s">
        <v>162</v>
      </c>
      <c r="AC9" s="301"/>
      <c r="AD9" s="2"/>
      <c r="AE9" s="2"/>
      <c r="AF9" s="2"/>
      <c r="AG9" s="2"/>
    </row>
    <row r="10" spans="1:33" ht="52.5" customHeight="1" x14ac:dyDescent="0.25">
      <c r="A10" s="315"/>
      <c r="B10" s="318"/>
      <c r="C10" s="262"/>
      <c r="D10" s="27" t="s">
        <v>65</v>
      </c>
      <c r="E10" s="18" t="s">
        <v>66</v>
      </c>
      <c r="F10" s="24"/>
      <c r="G10" s="24" t="s">
        <v>41</v>
      </c>
      <c r="H10" s="24"/>
      <c r="I10" s="24"/>
      <c r="J10" s="24"/>
      <c r="K10" s="24"/>
      <c r="L10" s="24"/>
      <c r="M10" s="25"/>
      <c r="N10" s="41" t="s">
        <v>37</v>
      </c>
      <c r="O10" s="41" t="s">
        <v>38</v>
      </c>
      <c r="P10" s="41">
        <v>4</v>
      </c>
      <c r="Q10" s="41">
        <v>4</v>
      </c>
      <c r="R10" s="41">
        <v>0</v>
      </c>
      <c r="S10" s="41">
        <v>2</v>
      </c>
      <c r="T10" s="41">
        <v>2</v>
      </c>
      <c r="U10" s="41">
        <v>4</v>
      </c>
      <c r="V10" s="41">
        <v>4</v>
      </c>
      <c r="W10" s="41">
        <v>1</v>
      </c>
      <c r="X10" s="41">
        <v>2</v>
      </c>
      <c r="Y10" s="41">
        <f t="shared" si="0"/>
        <v>35</v>
      </c>
      <c r="Z10" s="33" t="str">
        <f t="shared" si="1"/>
        <v>MODERADO</v>
      </c>
      <c r="AA10" s="26" t="str">
        <f t="shared" si="2"/>
        <v>SIGNIFICATIVO</v>
      </c>
      <c r="AB10" s="302" t="s">
        <v>142</v>
      </c>
      <c r="AC10" s="303"/>
      <c r="AD10" s="2"/>
      <c r="AE10" s="2"/>
      <c r="AF10" s="2"/>
      <c r="AG10" s="2"/>
    </row>
    <row r="11" spans="1:33" ht="85.5" customHeight="1" thickBot="1" x14ac:dyDescent="0.3">
      <c r="A11" s="315"/>
      <c r="B11" s="318"/>
      <c r="C11" s="320"/>
      <c r="D11" s="128" t="s">
        <v>111</v>
      </c>
      <c r="E11" s="111" t="s">
        <v>47</v>
      </c>
      <c r="F11" s="112"/>
      <c r="G11" s="113" t="s">
        <v>41</v>
      </c>
      <c r="H11" s="112"/>
      <c r="I11" s="112"/>
      <c r="J11" s="112"/>
      <c r="K11" s="112"/>
      <c r="L11" s="112"/>
      <c r="M11" s="112"/>
      <c r="N11" s="87" t="s">
        <v>37</v>
      </c>
      <c r="O11" s="112" t="s">
        <v>38</v>
      </c>
      <c r="P11" s="112">
        <v>4</v>
      </c>
      <c r="Q11" s="112">
        <v>4</v>
      </c>
      <c r="R11" s="112">
        <v>0</v>
      </c>
      <c r="S11" s="112">
        <v>2</v>
      </c>
      <c r="T11" s="112">
        <v>2</v>
      </c>
      <c r="U11" s="112">
        <v>4</v>
      </c>
      <c r="V11" s="112">
        <v>4</v>
      </c>
      <c r="W11" s="112">
        <v>1</v>
      </c>
      <c r="X11" s="114">
        <v>2</v>
      </c>
      <c r="Y11" s="84">
        <f t="shared" si="0"/>
        <v>35</v>
      </c>
      <c r="Z11" s="115" t="str">
        <f t="shared" si="1"/>
        <v>MODERADO</v>
      </c>
      <c r="AA11" s="51" t="str">
        <f t="shared" si="2"/>
        <v>SIGNIFICATIVO</v>
      </c>
      <c r="AB11" s="311" t="s">
        <v>142</v>
      </c>
      <c r="AC11" s="312"/>
      <c r="AD11" s="2"/>
      <c r="AE11" s="2"/>
      <c r="AF11" s="2"/>
      <c r="AG11" s="2"/>
    </row>
    <row r="12" spans="1:33" ht="57" customHeight="1" x14ac:dyDescent="0.25">
      <c r="A12" s="315"/>
      <c r="B12" s="318"/>
      <c r="C12" s="261" t="s">
        <v>50</v>
      </c>
      <c r="D12" s="130" t="s">
        <v>62</v>
      </c>
      <c r="E12" s="35" t="s">
        <v>63</v>
      </c>
      <c r="F12" s="215" t="s">
        <v>68</v>
      </c>
      <c r="G12" s="215"/>
      <c r="H12" s="215"/>
      <c r="I12" s="215"/>
      <c r="J12" s="36"/>
      <c r="K12" s="36"/>
      <c r="L12" s="36"/>
      <c r="M12" s="36"/>
      <c r="N12" s="37" t="s">
        <v>37</v>
      </c>
      <c r="O12" s="36" t="s">
        <v>38</v>
      </c>
      <c r="P12" s="36">
        <v>4</v>
      </c>
      <c r="Q12" s="36">
        <v>4</v>
      </c>
      <c r="R12" s="38">
        <v>0</v>
      </c>
      <c r="S12" s="36">
        <v>2</v>
      </c>
      <c r="T12" s="36">
        <v>2</v>
      </c>
      <c r="U12" s="36">
        <v>4</v>
      </c>
      <c r="V12" s="36">
        <v>4</v>
      </c>
      <c r="W12" s="36">
        <v>1</v>
      </c>
      <c r="X12" s="39">
        <v>2</v>
      </c>
      <c r="Y12" s="40">
        <f t="shared" si="0"/>
        <v>35</v>
      </c>
      <c r="Z12" s="31" t="str">
        <f t="shared" si="1"/>
        <v>MODERADO</v>
      </c>
      <c r="AA12" s="32" t="str">
        <f t="shared" si="2"/>
        <v>SIGNIFICATIVO</v>
      </c>
      <c r="AB12" s="300" t="s">
        <v>162</v>
      </c>
      <c r="AC12" s="301"/>
    </row>
    <row r="13" spans="1:33" ht="72.75" customHeight="1" thickBot="1" x14ac:dyDescent="0.3">
      <c r="A13" s="315"/>
      <c r="B13" s="318"/>
      <c r="C13" s="262"/>
      <c r="D13" s="27" t="s">
        <v>69</v>
      </c>
      <c r="E13" s="3" t="s">
        <v>47</v>
      </c>
      <c r="F13" s="216"/>
      <c r="G13" s="216" t="s">
        <v>67</v>
      </c>
      <c r="H13" s="216"/>
      <c r="I13" s="216"/>
      <c r="J13" s="4"/>
      <c r="K13" s="4"/>
      <c r="L13" s="4"/>
      <c r="M13" s="4"/>
      <c r="N13" s="5" t="s">
        <v>37</v>
      </c>
      <c r="O13" s="4" t="s">
        <v>38</v>
      </c>
      <c r="P13" s="4">
        <v>4</v>
      </c>
      <c r="Q13" s="4">
        <v>4</v>
      </c>
      <c r="R13" s="6">
        <v>0</v>
      </c>
      <c r="S13" s="4">
        <v>2</v>
      </c>
      <c r="T13" s="4">
        <v>2</v>
      </c>
      <c r="U13" s="4">
        <v>4</v>
      </c>
      <c r="V13" s="4">
        <v>4</v>
      </c>
      <c r="W13" s="4">
        <v>1</v>
      </c>
      <c r="X13" s="7">
        <v>2</v>
      </c>
      <c r="Y13" s="41">
        <f t="shared" si="0"/>
        <v>35</v>
      </c>
      <c r="Z13" s="33" t="str">
        <f t="shared" si="1"/>
        <v>MODERADO</v>
      </c>
      <c r="AA13" s="26" t="str">
        <f t="shared" si="2"/>
        <v>SIGNIFICATIVO</v>
      </c>
      <c r="AB13" s="322" t="s">
        <v>142</v>
      </c>
      <c r="AC13" s="323"/>
    </row>
    <row r="14" spans="1:33" ht="63.75" customHeight="1" thickBot="1" x14ac:dyDescent="0.3">
      <c r="A14" s="315"/>
      <c r="B14" s="318"/>
      <c r="C14" s="320"/>
      <c r="D14" s="128" t="s">
        <v>61</v>
      </c>
      <c r="E14" s="116" t="s">
        <v>40</v>
      </c>
      <c r="F14" s="202" t="s">
        <v>68</v>
      </c>
      <c r="G14" s="202"/>
      <c r="H14" s="202"/>
      <c r="I14" s="202"/>
      <c r="J14" s="105"/>
      <c r="K14" s="10"/>
      <c r="L14" s="10"/>
      <c r="M14" s="10"/>
      <c r="N14" s="89" t="s">
        <v>37</v>
      </c>
      <c r="O14" s="10" t="s">
        <v>38</v>
      </c>
      <c r="P14" s="10">
        <v>4</v>
      </c>
      <c r="Q14" s="10">
        <v>4</v>
      </c>
      <c r="R14" s="106">
        <v>0</v>
      </c>
      <c r="S14" s="10">
        <v>2</v>
      </c>
      <c r="T14" s="10">
        <v>2</v>
      </c>
      <c r="U14" s="10">
        <v>4</v>
      </c>
      <c r="V14" s="10">
        <v>4</v>
      </c>
      <c r="W14" s="10">
        <v>1</v>
      </c>
      <c r="X14" s="107">
        <v>2</v>
      </c>
      <c r="Y14" s="84">
        <f t="shared" si="0"/>
        <v>35</v>
      </c>
      <c r="Z14" s="115" t="str">
        <f t="shared" si="1"/>
        <v>MODERADO</v>
      </c>
      <c r="AA14" s="51" t="str">
        <f t="shared" si="2"/>
        <v>SIGNIFICATIVO</v>
      </c>
      <c r="AB14" s="300" t="s">
        <v>162</v>
      </c>
      <c r="AC14" s="301"/>
    </row>
    <row r="15" spans="1:33" ht="72" customHeight="1" thickBot="1" x14ac:dyDescent="0.3">
      <c r="A15" s="315"/>
      <c r="B15" s="318"/>
      <c r="C15" s="290" t="s">
        <v>52</v>
      </c>
      <c r="D15" s="130" t="s">
        <v>56</v>
      </c>
      <c r="E15" s="35" t="s">
        <v>51</v>
      </c>
      <c r="F15" s="218"/>
      <c r="G15" s="215"/>
      <c r="H15" s="215"/>
      <c r="I15" s="215"/>
      <c r="J15" s="36" t="s">
        <v>67</v>
      </c>
      <c r="K15" s="36"/>
      <c r="L15" s="36"/>
      <c r="M15" s="36"/>
      <c r="N15" s="37" t="s">
        <v>37</v>
      </c>
      <c r="O15" s="36" t="s">
        <v>38</v>
      </c>
      <c r="P15" s="36">
        <v>2</v>
      </c>
      <c r="Q15" s="36">
        <v>2</v>
      </c>
      <c r="R15" s="38">
        <v>0</v>
      </c>
      <c r="S15" s="36">
        <v>1</v>
      </c>
      <c r="T15" s="36">
        <v>1</v>
      </c>
      <c r="U15" s="36">
        <v>1</v>
      </c>
      <c r="V15" s="36">
        <v>4</v>
      </c>
      <c r="W15" s="36">
        <v>4</v>
      </c>
      <c r="X15" s="39">
        <v>2</v>
      </c>
      <c r="Y15" s="40">
        <f t="shared" si="0"/>
        <v>23</v>
      </c>
      <c r="Z15" s="31" t="str">
        <f t="shared" si="1"/>
        <v>BAJO</v>
      </c>
      <c r="AA15" s="32" t="str">
        <f t="shared" si="2"/>
        <v>NO SIGNIFICATIVO</v>
      </c>
      <c r="AB15" s="300" t="s">
        <v>148</v>
      </c>
      <c r="AC15" s="301"/>
    </row>
    <row r="16" spans="1:33" ht="69.75" customHeight="1" thickBot="1" x14ac:dyDescent="0.3">
      <c r="A16" s="315"/>
      <c r="B16" s="318"/>
      <c r="C16" s="291"/>
      <c r="D16" s="27" t="s">
        <v>71</v>
      </c>
      <c r="E16" s="3" t="s">
        <v>46</v>
      </c>
      <c r="F16" s="219"/>
      <c r="G16" s="216"/>
      <c r="H16" s="216" t="s">
        <v>67</v>
      </c>
      <c r="I16" s="216"/>
      <c r="J16" s="4"/>
      <c r="K16" s="4"/>
      <c r="L16" s="4"/>
      <c r="M16" s="4"/>
      <c r="N16" s="5" t="s">
        <v>37</v>
      </c>
      <c r="O16" s="4" t="s">
        <v>38</v>
      </c>
      <c r="P16" s="4">
        <v>4</v>
      </c>
      <c r="Q16" s="4">
        <v>4</v>
      </c>
      <c r="R16" s="6">
        <v>0</v>
      </c>
      <c r="S16" s="4">
        <v>2</v>
      </c>
      <c r="T16" s="4">
        <v>4</v>
      </c>
      <c r="U16" s="4">
        <v>4</v>
      </c>
      <c r="V16" s="4">
        <v>4</v>
      </c>
      <c r="W16" s="4">
        <v>4</v>
      </c>
      <c r="X16" s="7">
        <v>2</v>
      </c>
      <c r="Y16" s="41">
        <f t="shared" si="0"/>
        <v>40</v>
      </c>
      <c r="Z16" s="31" t="str">
        <f t="shared" si="1"/>
        <v>MODERADO</v>
      </c>
      <c r="AA16" s="32" t="str">
        <f t="shared" si="2"/>
        <v>SIGNIFICATIVO</v>
      </c>
      <c r="AB16" s="300" t="s">
        <v>162</v>
      </c>
      <c r="AC16" s="301"/>
    </row>
    <row r="17" spans="1:31" ht="51.75" thickBot="1" x14ac:dyDescent="0.3">
      <c r="A17" s="315"/>
      <c r="B17" s="318"/>
      <c r="C17" s="291"/>
      <c r="D17" s="27" t="s">
        <v>57</v>
      </c>
      <c r="E17" s="3" t="s">
        <v>58</v>
      </c>
      <c r="F17" s="219"/>
      <c r="G17" s="216" t="s">
        <v>67</v>
      </c>
      <c r="H17" s="216"/>
      <c r="I17" s="216"/>
      <c r="J17" s="4"/>
      <c r="K17" s="4"/>
      <c r="L17" s="4"/>
      <c r="M17" s="4"/>
      <c r="N17" s="5" t="s">
        <v>37</v>
      </c>
      <c r="O17" s="4" t="s">
        <v>38</v>
      </c>
      <c r="P17" s="4">
        <v>2</v>
      </c>
      <c r="Q17" s="4">
        <v>2</v>
      </c>
      <c r="R17" s="6">
        <v>5</v>
      </c>
      <c r="S17" s="4">
        <v>2</v>
      </c>
      <c r="T17" s="4">
        <v>2</v>
      </c>
      <c r="U17" s="4">
        <v>4</v>
      </c>
      <c r="V17" s="4">
        <v>4</v>
      </c>
      <c r="W17" s="4">
        <v>1</v>
      </c>
      <c r="X17" s="7">
        <v>2</v>
      </c>
      <c r="Y17" s="41">
        <f t="shared" si="0"/>
        <v>35</v>
      </c>
      <c r="Z17" s="31" t="str">
        <f t="shared" si="1"/>
        <v>MODERADO</v>
      </c>
      <c r="AA17" s="32" t="str">
        <f t="shared" si="2"/>
        <v>SIGNIFICATIVO</v>
      </c>
      <c r="AB17" s="302" t="s">
        <v>142</v>
      </c>
      <c r="AC17" s="303"/>
    </row>
    <row r="18" spans="1:31" ht="69" customHeight="1" thickBot="1" x14ac:dyDescent="0.3">
      <c r="A18" s="315"/>
      <c r="B18" s="318"/>
      <c r="C18" s="291"/>
      <c r="D18" s="27" t="s">
        <v>70</v>
      </c>
      <c r="E18" s="3" t="s">
        <v>44</v>
      </c>
      <c r="F18" s="219"/>
      <c r="G18" s="216" t="s">
        <v>67</v>
      </c>
      <c r="H18" s="216"/>
      <c r="I18" s="216"/>
      <c r="J18" s="4"/>
      <c r="K18" s="4"/>
      <c r="L18" s="4"/>
      <c r="M18" s="4"/>
      <c r="N18" s="5" t="s">
        <v>37</v>
      </c>
      <c r="O18" s="4" t="s">
        <v>38</v>
      </c>
      <c r="P18" s="4">
        <v>2</v>
      </c>
      <c r="Q18" s="4">
        <v>2</v>
      </c>
      <c r="R18" s="6">
        <v>5</v>
      </c>
      <c r="S18" s="4">
        <v>1</v>
      </c>
      <c r="T18" s="4">
        <v>2</v>
      </c>
      <c r="U18" s="4">
        <v>2</v>
      </c>
      <c r="V18" s="4">
        <v>1</v>
      </c>
      <c r="W18" s="4">
        <v>1</v>
      </c>
      <c r="X18" s="7">
        <v>1</v>
      </c>
      <c r="Y18" s="41">
        <f t="shared" si="0"/>
        <v>28</v>
      </c>
      <c r="Z18" s="31" t="str">
        <f t="shared" si="1"/>
        <v>MODERADO</v>
      </c>
      <c r="AA18" s="32" t="str">
        <f t="shared" si="2"/>
        <v>SIGNIFICATIVO</v>
      </c>
      <c r="AB18" s="302" t="s">
        <v>142</v>
      </c>
      <c r="AC18" s="303"/>
    </row>
    <row r="19" spans="1:31" ht="48" customHeight="1" thickBot="1" x14ac:dyDescent="0.3">
      <c r="A19" s="315"/>
      <c r="B19" s="318"/>
      <c r="C19" s="291"/>
      <c r="D19" s="27" t="s">
        <v>130</v>
      </c>
      <c r="E19" s="3" t="s">
        <v>129</v>
      </c>
      <c r="F19" s="219"/>
      <c r="G19" s="216"/>
      <c r="H19" s="216"/>
      <c r="I19" s="216" t="s">
        <v>67</v>
      </c>
      <c r="J19" s="4"/>
      <c r="K19" s="4"/>
      <c r="L19" s="4"/>
      <c r="M19" s="4"/>
      <c r="N19" s="5" t="s">
        <v>45</v>
      </c>
      <c r="O19" s="4" t="s">
        <v>38</v>
      </c>
      <c r="P19" s="4">
        <v>2</v>
      </c>
      <c r="Q19" s="4">
        <v>2</v>
      </c>
      <c r="R19" s="6">
        <v>0</v>
      </c>
      <c r="S19" s="4">
        <v>2</v>
      </c>
      <c r="T19" s="4">
        <v>2</v>
      </c>
      <c r="U19" s="4">
        <v>4</v>
      </c>
      <c r="V19" s="4">
        <v>4</v>
      </c>
      <c r="W19" s="4">
        <v>1</v>
      </c>
      <c r="X19" s="7">
        <v>2</v>
      </c>
      <c r="Y19" s="41">
        <f t="shared" si="0"/>
        <v>25</v>
      </c>
      <c r="Z19" s="31" t="str">
        <f t="shared" si="1"/>
        <v>BAJO</v>
      </c>
      <c r="AA19" s="32" t="str">
        <f t="shared" si="2"/>
        <v>NO SIGNIFICATIVO</v>
      </c>
      <c r="AB19" s="302" t="s">
        <v>143</v>
      </c>
      <c r="AC19" s="303"/>
    </row>
    <row r="20" spans="1:31" ht="48" customHeight="1" thickBot="1" x14ac:dyDescent="0.3">
      <c r="A20" s="315"/>
      <c r="B20" s="318"/>
      <c r="C20" s="291"/>
      <c r="D20" s="27" t="s">
        <v>59</v>
      </c>
      <c r="E20" s="3" t="s">
        <v>46</v>
      </c>
      <c r="F20" s="219"/>
      <c r="G20" s="216"/>
      <c r="H20" s="216" t="s">
        <v>67</v>
      </c>
      <c r="I20" s="216"/>
      <c r="J20" s="4"/>
      <c r="K20" s="4"/>
      <c r="L20" s="4"/>
      <c r="M20" s="4"/>
      <c r="N20" s="5" t="s">
        <v>37</v>
      </c>
      <c r="O20" s="4" t="s">
        <v>38</v>
      </c>
      <c r="P20" s="4">
        <v>4</v>
      </c>
      <c r="Q20" s="4">
        <v>4</v>
      </c>
      <c r="R20" s="6">
        <v>0</v>
      </c>
      <c r="S20" s="4">
        <v>2</v>
      </c>
      <c r="T20" s="4">
        <v>4</v>
      </c>
      <c r="U20" s="4">
        <v>4</v>
      </c>
      <c r="V20" s="4">
        <v>4</v>
      </c>
      <c r="W20" s="4">
        <v>4</v>
      </c>
      <c r="X20" s="7">
        <v>2</v>
      </c>
      <c r="Y20" s="41">
        <f t="shared" si="0"/>
        <v>40</v>
      </c>
      <c r="Z20" s="31" t="str">
        <f t="shared" si="1"/>
        <v>MODERADO</v>
      </c>
      <c r="AA20" s="32" t="str">
        <f t="shared" si="2"/>
        <v>SIGNIFICATIVO</v>
      </c>
      <c r="AB20" s="300" t="s">
        <v>162</v>
      </c>
      <c r="AC20" s="301"/>
    </row>
    <row r="21" spans="1:31" ht="49.5" customHeight="1" thickBot="1" x14ac:dyDescent="0.3">
      <c r="A21" s="315"/>
      <c r="B21" s="318"/>
      <c r="C21" s="291"/>
      <c r="D21" s="294" t="s">
        <v>103</v>
      </c>
      <c r="E21" s="3" t="s">
        <v>136</v>
      </c>
      <c r="F21" s="219" t="s">
        <v>68</v>
      </c>
      <c r="G21" s="216"/>
      <c r="H21" s="216"/>
      <c r="I21" s="216"/>
      <c r="J21" s="4"/>
      <c r="K21" s="4"/>
      <c r="L21" s="4"/>
      <c r="M21" s="4"/>
      <c r="N21" s="5" t="s">
        <v>45</v>
      </c>
      <c r="O21" s="4" t="s">
        <v>38</v>
      </c>
      <c r="P21" s="4">
        <v>2</v>
      </c>
      <c r="Q21" s="4">
        <v>2</v>
      </c>
      <c r="R21" s="6">
        <v>0</v>
      </c>
      <c r="S21" s="4">
        <v>2</v>
      </c>
      <c r="T21" s="4">
        <v>2</v>
      </c>
      <c r="U21" s="4">
        <v>4</v>
      </c>
      <c r="V21" s="4">
        <v>4</v>
      </c>
      <c r="W21" s="4">
        <v>1</v>
      </c>
      <c r="X21" s="7">
        <v>2</v>
      </c>
      <c r="Y21" s="41">
        <f t="shared" si="0"/>
        <v>25</v>
      </c>
      <c r="Z21" s="31" t="str">
        <f t="shared" si="1"/>
        <v>BAJO</v>
      </c>
      <c r="AA21" s="32" t="str">
        <f t="shared" si="2"/>
        <v>NO SIGNIFICATIVO</v>
      </c>
      <c r="AB21" s="300" t="s">
        <v>162</v>
      </c>
      <c r="AC21" s="301"/>
      <c r="AE21" s="11"/>
    </row>
    <row r="22" spans="1:31" ht="48.75" customHeight="1" thickBot="1" x14ac:dyDescent="0.3">
      <c r="A22" s="315"/>
      <c r="B22" s="318"/>
      <c r="C22" s="321"/>
      <c r="D22" s="313"/>
      <c r="E22" s="88" t="s">
        <v>47</v>
      </c>
      <c r="F22" s="220"/>
      <c r="G22" s="202"/>
      <c r="H22" s="202" t="s">
        <v>67</v>
      </c>
      <c r="I22" s="202"/>
      <c r="J22" s="10"/>
      <c r="K22" s="10"/>
      <c r="L22" s="10"/>
      <c r="M22" s="10"/>
      <c r="N22" s="89" t="s">
        <v>45</v>
      </c>
      <c r="O22" s="10" t="s">
        <v>38</v>
      </c>
      <c r="P22" s="10">
        <v>2</v>
      </c>
      <c r="Q22" s="10">
        <v>2</v>
      </c>
      <c r="R22" s="106">
        <v>0</v>
      </c>
      <c r="S22" s="10">
        <v>2</v>
      </c>
      <c r="T22" s="10">
        <v>2</v>
      </c>
      <c r="U22" s="10">
        <v>4</v>
      </c>
      <c r="V22" s="10">
        <v>4</v>
      </c>
      <c r="W22" s="10">
        <v>1</v>
      </c>
      <c r="X22" s="107">
        <v>2</v>
      </c>
      <c r="Y22" s="84">
        <f t="shared" si="0"/>
        <v>25</v>
      </c>
      <c r="Z22" s="31" t="str">
        <f t="shared" si="1"/>
        <v>BAJO</v>
      </c>
      <c r="AA22" s="32" t="str">
        <f t="shared" si="2"/>
        <v>NO SIGNIFICATIVO</v>
      </c>
      <c r="AB22" s="300" t="s">
        <v>162</v>
      </c>
      <c r="AC22" s="301"/>
      <c r="AE22" s="17"/>
    </row>
    <row r="23" spans="1:31" ht="62.25" customHeight="1" thickBot="1" x14ac:dyDescent="0.3">
      <c r="A23" s="315"/>
      <c r="B23" s="318"/>
      <c r="C23" s="290" t="s">
        <v>110</v>
      </c>
      <c r="D23" s="130" t="s">
        <v>101</v>
      </c>
      <c r="E23" s="35" t="s">
        <v>47</v>
      </c>
      <c r="F23" s="218"/>
      <c r="G23" s="215" t="s">
        <v>67</v>
      </c>
      <c r="H23" s="215"/>
      <c r="I23" s="215"/>
      <c r="J23" s="36"/>
      <c r="K23" s="36"/>
      <c r="L23" s="36"/>
      <c r="M23" s="36"/>
      <c r="N23" s="37" t="s">
        <v>37</v>
      </c>
      <c r="O23" s="36" t="s">
        <v>38</v>
      </c>
      <c r="P23" s="36">
        <v>4</v>
      </c>
      <c r="Q23" s="36">
        <v>2</v>
      </c>
      <c r="R23" s="38">
        <v>0</v>
      </c>
      <c r="S23" s="36">
        <v>2</v>
      </c>
      <c r="T23" s="36">
        <v>2</v>
      </c>
      <c r="U23" s="36">
        <v>4</v>
      </c>
      <c r="V23" s="36">
        <v>4</v>
      </c>
      <c r="W23" s="36">
        <v>4</v>
      </c>
      <c r="X23" s="39">
        <v>2</v>
      </c>
      <c r="Y23" s="40">
        <f t="shared" si="0"/>
        <v>34</v>
      </c>
      <c r="Z23" s="31" t="str">
        <f t="shared" si="1"/>
        <v>MODERADO</v>
      </c>
      <c r="AA23" s="32" t="str">
        <f t="shared" si="2"/>
        <v>SIGNIFICATIVO</v>
      </c>
      <c r="AB23" s="300" t="s">
        <v>142</v>
      </c>
      <c r="AC23" s="301"/>
    </row>
    <row r="24" spans="1:31" ht="77.25" customHeight="1" thickBot="1" x14ac:dyDescent="0.3">
      <c r="A24" s="315"/>
      <c r="B24" s="318"/>
      <c r="C24" s="291"/>
      <c r="D24" s="27" t="s">
        <v>102</v>
      </c>
      <c r="E24" s="3" t="s">
        <v>82</v>
      </c>
      <c r="F24" s="219" t="s">
        <v>68</v>
      </c>
      <c r="G24" s="216"/>
      <c r="H24" s="216"/>
      <c r="I24" s="216"/>
      <c r="J24" s="4"/>
      <c r="K24" s="4"/>
      <c r="L24" s="4"/>
      <c r="M24" s="4"/>
      <c r="N24" s="5" t="s">
        <v>37</v>
      </c>
      <c r="O24" s="4" t="s">
        <v>38</v>
      </c>
      <c r="P24" s="4">
        <v>4</v>
      </c>
      <c r="Q24" s="4">
        <v>4</v>
      </c>
      <c r="R24" s="6">
        <v>0</v>
      </c>
      <c r="S24" s="4">
        <v>1</v>
      </c>
      <c r="T24" s="4">
        <v>4</v>
      </c>
      <c r="U24" s="4">
        <v>4</v>
      </c>
      <c r="V24" s="4">
        <v>4</v>
      </c>
      <c r="W24" s="4">
        <v>4</v>
      </c>
      <c r="X24" s="7">
        <v>2</v>
      </c>
      <c r="Y24" s="41">
        <f t="shared" si="0"/>
        <v>39</v>
      </c>
      <c r="Z24" s="31" t="str">
        <f t="shared" si="1"/>
        <v>MODERADO</v>
      </c>
      <c r="AA24" s="32" t="str">
        <f t="shared" si="2"/>
        <v>SIGNIFICATIVO</v>
      </c>
      <c r="AB24" s="300" t="s">
        <v>162</v>
      </c>
      <c r="AC24" s="301"/>
    </row>
    <row r="25" spans="1:31" ht="61.5" customHeight="1" thickBot="1" x14ac:dyDescent="0.3">
      <c r="A25" s="315"/>
      <c r="B25" s="318"/>
      <c r="C25" s="321"/>
      <c r="D25" s="128" t="s">
        <v>104</v>
      </c>
      <c r="E25" s="88" t="s">
        <v>47</v>
      </c>
      <c r="F25" s="220"/>
      <c r="G25" s="202" t="s">
        <v>67</v>
      </c>
      <c r="H25" s="202"/>
      <c r="I25" s="202"/>
      <c r="J25" s="10"/>
      <c r="K25" s="10"/>
      <c r="L25" s="10"/>
      <c r="M25" s="10"/>
      <c r="N25" s="89" t="s">
        <v>37</v>
      </c>
      <c r="O25" s="10" t="s">
        <v>38</v>
      </c>
      <c r="P25" s="10">
        <v>4</v>
      </c>
      <c r="Q25" s="10">
        <v>2</v>
      </c>
      <c r="R25" s="106">
        <v>0</v>
      </c>
      <c r="S25" s="10">
        <v>2</v>
      </c>
      <c r="T25" s="10">
        <v>2</v>
      </c>
      <c r="U25" s="10">
        <v>4</v>
      </c>
      <c r="V25" s="10">
        <v>4</v>
      </c>
      <c r="W25" s="10">
        <v>4</v>
      </c>
      <c r="X25" s="107">
        <v>2</v>
      </c>
      <c r="Y25" s="84">
        <f t="shared" si="0"/>
        <v>34</v>
      </c>
      <c r="Z25" s="31" t="str">
        <f t="shared" si="1"/>
        <v>MODERADO</v>
      </c>
      <c r="AA25" s="32" t="str">
        <f t="shared" si="2"/>
        <v>SIGNIFICATIVO</v>
      </c>
      <c r="AB25" s="313" t="s">
        <v>142</v>
      </c>
      <c r="AC25" s="324"/>
    </row>
    <row r="26" spans="1:31" ht="64.5" customHeight="1" thickBot="1" x14ac:dyDescent="0.3">
      <c r="A26" s="316"/>
      <c r="B26" s="319"/>
      <c r="C26" s="58" t="s">
        <v>53</v>
      </c>
      <c r="D26" s="129" t="s">
        <v>60</v>
      </c>
      <c r="E26" s="59" t="s">
        <v>47</v>
      </c>
      <c r="F26" s="91"/>
      <c r="G26" s="92" t="s">
        <v>67</v>
      </c>
      <c r="H26" s="92"/>
      <c r="I26" s="92"/>
      <c r="J26" s="76"/>
      <c r="K26" s="76"/>
      <c r="L26" s="76"/>
      <c r="M26" s="76"/>
      <c r="N26" s="60" t="s">
        <v>43</v>
      </c>
      <c r="O26" s="76" t="s">
        <v>38</v>
      </c>
      <c r="P26" s="76">
        <v>2</v>
      </c>
      <c r="Q26" s="76">
        <v>4</v>
      </c>
      <c r="R26" s="61">
        <v>0</v>
      </c>
      <c r="S26" s="76">
        <v>2</v>
      </c>
      <c r="T26" s="76">
        <v>2</v>
      </c>
      <c r="U26" s="76">
        <v>2</v>
      </c>
      <c r="V26" s="76">
        <v>1</v>
      </c>
      <c r="W26" s="76">
        <v>1</v>
      </c>
      <c r="X26" s="62">
        <v>1</v>
      </c>
      <c r="Y26" s="65">
        <f t="shared" si="0"/>
        <v>23</v>
      </c>
      <c r="Z26" s="86" t="str">
        <f t="shared" si="1"/>
        <v>BAJO</v>
      </c>
      <c r="AA26" s="120" t="str">
        <f t="shared" si="2"/>
        <v>NO SIGNIFICATIVO</v>
      </c>
      <c r="AB26" s="325" t="s">
        <v>142</v>
      </c>
      <c r="AC26" s="326"/>
    </row>
    <row r="28" spans="1:31" ht="15" hidden="1" customHeight="1" x14ac:dyDescent="0.25">
      <c r="O28" t="s">
        <v>37</v>
      </c>
    </row>
    <row r="29" spans="1:31" ht="15" hidden="1" customHeight="1" x14ac:dyDescent="0.25">
      <c r="O29" t="s">
        <v>43</v>
      </c>
    </row>
    <row r="30" spans="1:31" ht="15" hidden="1" customHeight="1" x14ac:dyDescent="0.25">
      <c r="O30" t="s">
        <v>45</v>
      </c>
    </row>
    <row r="32" spans="1:31" x14ac:dyDescent="0.25">
      <c r="D32" s="131"/>
      <c r="E32" s="308"/>
      <c r="F32" s="308"/>
      <c r="G32" s="308"/>
      <c r="H32" s="308"/>
      <c r="I32" s="308"/>
      <c r="J32" s="308"/>
      <c r="K32" s="308"/>
      <c r="L32" s="308"/>
      <c r="M32" s="308"/>
      <c r="N32" s="308"/>
      <c r="O32" s="308"/>
      <c r="P32" s="308"/>
      <c r="Q32" s="308"/>
      <c r="R32" s="308"/>
      <c r="S32" s="308"/>
      <c r="T32" s="308"/>
      <c r="U32" s="308"/>
      <c r="V32" s="308"/>
      <c r="W32" s="308"/>
      <c r="X32" s="308"/>
    </row>
    <row r="33" spans="4:24" ht="30" customHeight="1" x14ac:dyDescent="0.25">
      <c r="D33" s="132"/>
      <c r="E33" s="309"/>
      <c r="F33" s="309"/>
      <c r="G33" s="309"/>
      <c r="H33" s="309"/>
      <c r="I33" s="309"/>
      <c r="J33" s="309"/>
      <c r="K33" s="309"/>
      <c r="L33" s="309"/>
      <c r="M33" s="309"/>
      <c r="N33" s="309"/>
      <c r="O33" s="310"/>
      <c r="P33" s="310"/>
      <c r="Q33" s="310"/>
      <c r="R33" s="310"/>
      <c r="S33" s="310"/>
      <c r="T33" s="310"/>
      <c r="U33" s="310"/>
      <c r="V33" s="310"/>
      <c r="W33" s="310"/>
      <c r="X33" s="310"/>
    </row>
    <row r="34" spans="4:24" ht="36" customHeight="1" x14ac:dyDescent="0.25">
      <c r="D34" s="132"/>
      <c r="E34" s="309"/>
      <c r="F34" s="309"/>
      <c r="G34" s="309"/>
      <c r="H34" s="309"/>
      <c r="I34" s="309"/>
      <c r="J34" s="309"/>
      <c r="K34" s="309"/>
      <c r="L34" s="309"/>
      <c r="M34" s="309"/>
      <c r="N34" s="309"/>
      <c r="O34" s="310"/>
      <c r="P34" s="310"/>
      <c r="Q34" s="310"/>
      <c r="R34" s="310"/>
      <c r="S34" s="310"/>
      <c r="T34" s="310"/>
      <c r="U34" s="310"/>
      <c r="V34" s="310"/>
      <c r="W34" s="310"/>
      <c r="X34" s="310"/>
    </row>
    <row r="35" spans="4:24" ht="37.5" customHeight="1" x14ac:dyDescent="0.25">
      <c r="D35" s="132"/>
      <c r="E35" s="309"/>
      <c r="F35" s="309"/>
      <c r="G35" s="309"/>
      <c r="H35" s="309"/>
      <c r="I35" s="309"/>
      <c r="J35" s="309"/>
      <c r="K35" s="309"/>
      <c r="L35" s="309"/>
      <c r="M35" s="309"/>
      <c r="N35" s="309"/>
      <c r="O35" s="309"/>
      <c r="P35" s="309"/>
      <c r="Q35" s="309"/>
      <c r="R35" s="309"/>
      <c r="S35" s="309"/>
      <c r="T35" s="309"/>
      <c r="U35" s="309"/>
      <c r="V35" s="309"/>
      <c r="W35" s="309"/>
      <c r="X35" s="309"/>
    </row>
    <row r="36" spans="4:24" x14ac:dyDescent="0.25">
      <c r="D36" s="133"/>
      <c r="E36" s="309"/>
      <c r="F36" s="309"/>
      <c r="G36" s="309"/>
      <c r="H36" s="309"/>
      <c r="I36" s="309"/>
      <c r="J36" s="309"/>
      <c r="K36" s="309"/>
      <c r="L36" s="309"/>
      <c r="M36" s="309"/>
      <c r="N36" s="309"/>
      <c r="O36" s="310"/>
      <c r="P36" s="310"/>
      <c r="Q36" s="310"/>
      <c r="R36" s="310"/>
      <c r="S36" s="310"/>
      <c r="T36" s="310"/>
      <c r="U36" s="310"/>
      <c r="V36" s="310"/>
      <c r="W36" s="310"/>
      <c r="X36" s="310"/>
    </row>
    <row r="37" spans="4:24" x14ac:dyDescent="0.25">
      <c r="D37" s="132"/>
      <c r="E37" s="309"/>
      <c r="F37" s="309"/>
      <c r="G37" s="309"/>
      <c r="H37" s="309"/>
      <c r="I37" s="309"/>
      <c r="J37" s="309"/>
      <c r="K37" s="309"/>
      <c r="L37" s="309"/>
      <c r="M37" s="309"/>
      <c r="N37" s="309"/>
      <c r="O37" s="309"/>
      <c r="P37" s="309"/>
      <c r="Q37" s="309"/>
      <c r="R37" s="309"/>
      <c r="S37" s="309"/>
      <c r="T37" s="309"/>
      <c r="U37" s="309"/>
      <c r="V37" s="309"/>
      <c r="W37" s="309"/>
      <c r="X37" s="309"/>
    </row>
  </sheetData>
  <mergeCells count="56">
    <mergeCell ref="E36:G36"/>
    <mergeCell ref="H36:N36"/>
    <mergeCell ref="O36:X36"/>
    <mergeCell ref="E37:G37"/>
    <mergeCell ref="H37:N37"/>
    <mergeCell ref="O37:X37"/>
    <mergeCell ref="E35:G35"/>
    <mergeCell ref="H35:N35"/>
    <mergeCell ref="O35:X35"/>
    <mergeCell ref="E33:G33"/>
    <mergeCell ref="H33:N33"/>
    <mergeCell ref="O33:X33"/>
    <mergeCell ref="E34:G34"/>
    <mergeCell ref="H34:N34"/>
    <mergeCell ref="O34:X34"/>
    <mergeCell ref="AB23:AC23"/>
    <mergeCell ref="AB24:AC24"/>
    <mergeCell ref="AB25:AC25"/>
    <mergeCell ref="AB26:AC26"/>
    <mergeCell ref="E32:G32"/>
    <mergeCell ref="H32:N32"/>
    <mergeCell ref="O32:X32"/>
    <mergeCell ref="AB18:AC18"/>
    <mergeCell ref="AB19:AC19"/>
    <mergeCell ref="AB20:AC20"/>
    <mergeCell ref="AB21:AC21"/>
    <mergeCell ref="AB22:AC22"/>
    <mergeCell ref="AB13:AC13"/>
    <mergeCell ref="AB14:AC14"/>
    <mergeCell ref="AB15:AC15"/>
    <mergeCell ref="AB16:AC16"/>
    <mergeCell ref="AB17:AC17"/>
    <mergeCell ref="AB8:AC8"/>
    <mergeCell ref="AB9:AC9"/>
    <mergeCell ref="AB10:AC10"/>
    <mergeCell ref="AB11:AC11"/>
    <mergeCell ref="AB12:AC12"/>
    <mergeCell ref="D21:D22"/>
    <mergeCell ref="P6:X6"/>
    <mergeCell ref="Y6:Z6"/>
    <mergeCell ref="A6:A7"/>
    <mergeCell ref="B6:B7"/>
    <mergeCell ref="C6:C7"/>
    <mergeCell ref="D6:E6"/>
    <mergeCell ref="F6:M6"/>
    <mergeCell ref="A8:A26"/>
    <mergeCell ref="B8:B26"/>
    <mergeCell ref="C8:C11"/>
    <mergeCell ref="C12:C14"/>
    <mergeCell ref="C23:C25"/>
    <mergeCell ref="C15:C22"/>
    <mergeCell ref="B5:D5"/>
    <mergeCell ref="E5:P5"/>
    <mergeCell ref="Q5:AA5"/>
    <mergeCell ref="A1:AC4"/>
    <mergeCell ref="AB6:AC7"/>
  </mergeCells>
  <conditionalFormatting sqref="Z8:Z26">
    <cfRule type="containsText" dxfId="34" priority="37" operator="containsText" text="MODERADO">
      <formula>NOT(ISERROR(SEARCH("MODERADO",Z8)))</formula>
    </cfRule>
  </conditionalFormatting>
  <conditionalFormatting sqref="Z9">
    <cfRule type="containsText" dxfId="33" priority="36" operator="containsText" text="BAJO">
      <formula>NOT(ISERROR(SEARCH("BAJO",Z9)))</formula>
    </cfRule>
  </conditionalFormatting>
  <conditionalFormatting sqref="Z11:Z26">
    <cfRule type="containsText" dxfId="32" priority="30" operator="containsText" text="BAJO">
      <formula>NOT(ISERROR(SEARCH("BAJO",Z11)))</formula>
    </cfRule>
  </conditionalFormatting>
  <conditionalFormatting sqref="AA8:AA26">
    <cfRule type="containsText" dxfId="31" priority="35" operator="containsText" text="SIGNIFICATIVO">
      <formula>NOT(ISERROR(SEARCH("SIGNIFICATIVO",AA8)))</formula>
    </cfRule>
  </conditionalFormatting>
  <conditionalFormatting sqref="AA15:AA26">
    <cfRule type="containsText" dxfId="30" priority="33" operator="containsText" text="NO SIGNIFICATIVO">
      <formula>NOT(ISERROR(SEARCH("NO SIGNIFICATIVO",AA15)))</formula>
    </cfRule>
  </conditionalFormatting>
  <conditionalFormatting sqref="AB15 AB17:AB19 AB23">
    <cfRule type="containsText" dxfId="29" priority="27" operator="containsText" text="NO SIGNIFICATIVO">
      <formula>NOT(ISERROR(SEARCH("NO SIGNIFICATIVO",AB15)))</formula>
    </cfRule>
  </conditionalFormatting>
  <dataValidations count="2">
    <dataValidation type="list" allowBlank="1" showInputMessage="1" showErrorMessage="1" sqref="N11:N18 N20 N23:N25">
      <formula1>$O$28:$O$30</formula1>
    </dataValidation>
    <dataValidation type="list" allowBlank="1" showInputMessage="1" showErrorMessage="1" sqref="N19 S11:T13 U11:X18 T14:T18 T19:X26 P11:R26 N21:N22 N26">
      <formula1>#REF!</formula1>
    </dataValidation>
  </dataValidations>
  <pageMargins left="0.7" right="0.7" top="0.75" bottom="0.75" header="0.3" footer="0.3"/>
  <pageSetup scale="29" orientation="portrait" r:id="rId1"/>
  <drawing r:id="rId2"/>
  <legacyDrawing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8" operator="containsText" text="SIGNIFICATIVO" id="{C477E155-4EA8-470B-8EC9-0AD86833234C}">
            <xm:f>NOT(ISERROR(SEARCH("SIGNIFICATIVO",'EDIFICIO CENTRAL'!AB8)))</xm:f>
            <x14:dxf>
              <font>
                <color rgb="FF9C0006"/>
              </font>
              <fill>
                <patternFill>
                  <bgColor rgb="FFFFC7CE"/>
                </patternFill>
              </fill>
            </x14:dxf>
          </x14:cfRule>
          <xm:sqref>AB8:AB24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30"/>
  <sheetViews>
    <sheetView view="pageBreakPreview" topLeftCell="A7" zoomScale="60" zoomScaleNormal="80" workbookViewId="0">
      <selection sqref="A1:AC22"/>
    </sheetView>
  </sheetViews>
  <sheetFormatPr baseColWidth="10" defaultRowHeight="15" x14ac:dyDescent="0.25"/>
  <cols>
    <col min="3" max="3" width="30.42578125" customWidth="1"/>
    <col min="4" max="4" width="28.85546875" customWidth="1"/>
    <col min="5" max="5" width="23.5703125" customWidth="1"/>
    <col min="6" max="6" width="6.28515625" customWidth="1"/>
    <col min="7" max="7" width="5.7109375" customWidth="1"/>
    <col min="8" max="8" width="5.85546875" customWidth="1"/>
    <col min="9" max="9" width="6.140625" customWidth="1"/>
    <col min="10" max="10" width="6.28515625" customWidth="1"/>
    <col min="11" max="11" width="5.85546875" customWidth="1"/>
    <col min="12" max="12" width="5.5703125" customWidth="1"/>
    <col min="13" max="13" width="5.42578125" customWidth="1"/>
    <col min="16" max="16" width="6.5703125" customWidth="1"/>
    <col min="17" max="17" width="7.7109375" customWidth="1"/>
    <col min="18" max="18" width="7.28515625" customWidth="1"/>
    <col min="19" max="19" width="6.85546875" customWidth="1"/>
    <col min="20" max="21" width="6.28515625" customWidth="1"/>
    <col min="22" max="22" width="5.42578125" customWidth="1"/>
    <col min="23" max="23" width="5.85546875" customWidth="1"/>
    <col min="24" max="24" width="5.5703125" customWidth="1"/>
    <col min="26" max="26" width="15.85546875" customWidth="1"/>
    <col min="27" max="27" width="20.28515625" customWidth="1"/>
    <col min="28" max="28" width="24.28515625" customWidth="1"/>
    <col min="29" max="29" width="46.5703125" customWidth="1"/>
  </cols>
  <sheetData>
    <row r="1" spans="1:29" ht="15" customHeight="1" x14ac:dyDescent="0.25">
      <c r="A1" s="331" t="s">
        <v>124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2"/>
      <c r="T1" s="332"/>
      <c r="U1" s="332"/>
      <c r="V1" s="332"/>
      <c r="W1" s="332"/>
      <c r="X1" s="332"/>
      <c r="Y1" s="332"/>
      <c r="Z1" s="332"/>
      <c r="AA1" s="332"/>
      <c r="AB1" s="332"/>
      <c r="AC1" s="333"/>
    </row>
    <row r="2" spans="1:29" x14ac:dyDescent="0.25">
      <c r="A2" s="334"/>
      <c r="B2" s="335"/>
      <c r="C2" s="335"/>
      <c r="D2" s="335"/>
      <c r="E2" s="335"/>
      <c r="F2" s="335"/>
      <c r="G2" s="335"/>
      <c r="H2" s="335"/>
      <c r="I2" s="335"/>
      <c r="J2" s="335"/>
      <c r="K2" s="335"/>
      <c r="L2" s="335"/>
      <c r="M2" s="335"/>
      <c r="N2" s="335"/>
      <c r="O2" s="335"/>
      <c r="P2" s="335"/>
      <c r="Q2" s="335"/>
      <c r="R2" s="335"/>
      <c r="S2" s="335"/>
      <c r="T2" s="335"/>
      <c r="U2" s="335"/>
      <c r="V2" s="335"/>
      <c r="W2" s="335"/>
      <c r="X2" s="335"/>
      <c r="Y2" s="335"/>
      <c r="Z2" s="335"/>
      <c r="AA2" s="335"/>
      <c r="AB2" s="335"/>
      <c r="AC2" s="336"/>
    </row>
    <row r="3" spans="1:29" ht="26.25" customHeight="1" x14ac:dyDescent="0.25">
      <c r="A3" s="334"/>
      <c r="B3" s="335"/>
      <c r="C3" s="335"/>
      <c r="D3" s="335"/>
      <c r="E3" s="335"/>
      <c r="F3" s="335"/>
      <c r="G3" s="335"/>
      <c r="H3" s="335"/>
      <c r="I3" s="335"/>
      <c r="J3" s="335"/>
      <c r="K3" s="335"/>
      <c r="L3" s="335"/>
      <c r="M3" s="335"/>
      <c r="N3" s="335"/>
      <c r="O3" s="335"/>
      <c r="P3" s="335"/>
      <c r="Q3" s="335"/>
      <c r="R3" s="335"/>
      <c r="S3" s="335"/>
      <c r="T3" s="335"/>
      <c r="U3" s="335"/>
      <c r="V3" s="335"/>
      <c r="W3" s="335"/>
      <c r="X3" s="335"/>
      <c r="Y3" s="335"/>
      <c r="Z3" s="335"/>
      <c r="AA3" s="335"/>
      <c r="AB3" s="335"/>
      <c r="AC3" s="336"/>
    </row>
    <row r="4" spans="1:29" ht="28.5" customHeight="1" x14ac:dyDescent="0.25">
      <c r="A4" s="337"/>
      <c r="B4" s="338"/>
      <c r="C4" s="338"/>
      <c r="D4" s="338"/>
      <c r="E4" s="338"/>
      <c r="F4" s="338"/>
      <c r="G4" s="338"/>
      <c r="H4" s="338"/>
      <c r="I4" s="338"/>
      <c r="J4" s="338"/>
      <c r="K4" s="338"/>
      <c r="L4" s="338"/>
      <c r="M4" s="338"/>
      <c r="N4" s="338"/>
      <c r="O4" s="338"/>
      <c r="P4" s="338"/>
      <c r="Q4" s="338"/>
      <c r="R4" s="338"/>
      <c r="S4" s="338"/>
      <c r="T4" s="338"/>
      <c r="U4" s="338"/>
      <c r="V4" s="338"/>
      <c r="W4" s="338"/>
      <c r="X4" s="338"/>
      <c r="Y4" s="338"/>
      <c r="Z4" s="338"/>
      <c r="AA4" s="338"/>
      <c r="AB4" s="338"/>
      <c r="AC4" s="339"/>
    </row>
    <row r="5" spans="1:29" ht="15.75" thickBot="1" x14ac:dyDescent="0.3">
      <c r="A5" s="138"/>
      <c r="B5" s="83"/>
      <c r="C5" s="272" t="s">
        <v>123</v>
      </c>
      <c r="D5" s="273"/>
      <c r="E5" s="273"/>
      <c r="F5" s="274" t="s">
        <v>147</v>
      </c>
      <c r="G5" s="274"/>
      <c r="H5" s="274"/>
      <c r="I5" s="274"/>
      <c r="J5" s="274"/>
      <c r="K5" s="274"/>
      <c r="L5" s="274"/>
      <c r="M5" s="274"/>
      <c r="N5" s="274"/>
      <c r="O5" s="274"/>
      <c r="P5" s="274"/>
      <c r="Q5" s="274"/>
      <c r="R5" s="273" t="s">
        <v>0</v>
      </c>
      <c r="S5" s="273"/>
      <c r="T5" s="273"/>
      <c r="U5" s="273"/>
      <c r="V5" s="273"/>
      <c r="W5" s="273"/>
      <c r="X5" s="273"/>
      <c r="Y5" s="273"/>
      <c r="Z5" s="273"/>
      <c r="AA5" s="273"/>
      <c r="AB5" s="275"/>
      <c r="AC5" s="139"/>
    </row>
    <row r="6" spans="1:29" ht="71.25" customHeight="1" x14ac:dyDescent="0.25">
      <c r="A6" s="340" t="s">
        <v>1</v>
      </c>
      <c r="B6" s="282" t="s">
        <v>48</v>
      </c>
      <c r="C6" s="286" t="s">
        <v>2</v>
      </c>
      <c r="D6" s="288" t="s">
        <v>3</v>
      </c>
      <c r="E6" s="288"/>
      <c r="F6" s="260" t="s">
        <v>4</v>
      </c>
      <c r="G6" s="289"/>
      <c r="H6" s="289"/>
      <c r="I6" s="289"/>
      <c r="J6" s="289"/>
      <c r="K6" s="289"/>
      <c r="L6" s="289"/>
      <c r="M6" s="289"/>
      <c r="N6" s="15" t="s">
        <v>5</v>
      </c>
      <c r="O6" s="94" t="s">
        <v>6</v>
      </c>
      <c r="P6" s="293" t="s">
        <v>7</v>
      </c>
      <c r="Q6" s="293"/>
      <c r="R6" s="293"/>
      <c r="S6" s="293"/>
      <c r="T6" s="293"/>
      <c r="U6" s="293"/>
      <c r="V6" s="293"/>
      <c r="W6" s="293"/>
      <c r="X6" s="293"/>
      <c r="Y6" s="260" t="s">
        <v>8</v>
      </c>
      <c r="Z6" s="260"/>
      <c r="AA6" s="16" t="s">
        <v>9</v>
      </c>
      <c r="AB6" s="296" t="s">
        <v>145</v>
      </c>
      <c r="AC6" s="297"/>
    </row>
    <row r="7" spans="1:29" ht="73.5" customHeight="1" thickBot="1" x14ac:dyDescent="0.3">
      <c r="A7" s="341"/>
      <c r="B7" s="283"/>
      <c r="C7" s="287"/>
      <c r="D7" s="19" t="s">
        <v>11</v>
      </c>
      <c r="E7" s="19" t="s">
        <v>12</v>
      </c>
      <c r="F7" s="19" t="s">
        <v>13</v>
      </c>
      <c r="G7" s="19" t="s">
        <v>14</v>
      </c>
      <c r="H7" s="19" t="s">
        <v>15</v>
      </c>
      <c r="I7" s="19" t="s">
        <v>16</v>
      </c>
      <c r="J7" s="19" t="s">
        <v>17</v>
      </c>
      <c r="K7" s="19" t="s">
        <v>18</v>
      </c>
      <c r="L7" s="19" t="s">
        <v>19</v>
      </c>
      <c r="M7" s="20" t="s">
        <v>20</v>
      </c>
      <c r="N7" s="21" t="s">
        <v>21</v>
      </c>
      <c r="O7" s="19" t="s">
        <v>22</v>
      </c>
      <c r="P7" s="19" t="s">
        <v>23</v>
      </c>
      <c r="Q7" s="19" t="s">
        <v>24</v>
      </c>
      <c r="R7" s="19" t="s">
        <v>25</v>
      </c>
      <c r="S7" s="19" t="s">
        <v>26</v>
      </c>
      <c r="T7" s="19" t="s">
        <v>27</v>
      </c>
      <c r="U7" s="19" t="s">
        <v>28</v>
      </c>
      <c r="V7" s="19" t="s">
        <v>29</v>
      </c>
      <c r="W7" s="19" t="s">
        <v>30</v>
      </c>
      <c r="X7" s="19" t="s">
        <v>31</v>
      </c>
      <c r="Y7" s="19" t="s">
        <v>32</v>
      </c>
      <c r="Z7" s="22" t="s">
        <v>33</v>
      </c>
      <c r="AA7" s="23" t="s">
        <v>34</v>
      </c>
      <c r="AB7" s="298"/>
      <c r="AC7" s="299"/>
    </row>
    <row r="8" spans="1:29" ht="38.25" x14ac:dyDescent="0.25">
      <c r="A8" s="342" t="s">
        <v>72</v>
      </c>
      <c r="B8" s="327" t="s">
        <v>73</v>
      </c>
      <c r="C8" s="261" t="s">
        <v>36</v>
      </c>
      <c r="D8" s="34" t="s">
        <v>54</v>
      </c>
      <c r="E8" s="121" t="s">
        <v>46</v>
      </c>
      <c r="F8" s="29" t="s">
        <v>68</v>
      </c>
      <c r="G8" s="29"/>
      <c r="H8" s="29"/>
      <c r="I8" s="29"/>
      <c r="J8" s="29"/>
      <c r="K8" s="29"/>
      <c r="L8" s="29"/>
      <c r="M8" s="30"/>
      <c r="N8" s="40" t="s">
        <v>37</v>
      </c>
      <c r="O8" s="40" t="s">
        <v>38</v>
      </c>
      <c r="P8" s="40">
        <v>4</v>
      </c>
      <c r="Q8" s="40">
        <v>4</v>
      </c>
      <c r="R8" s="40">
        <v>0</v>
      </c>
      <c r="S8" s="40">
        <v>2</v>
      </c>
      <c r="T8" s="40">
        <v>2</v>
      </c>
      <c r="U8" s="40">
        <v>4</v>
      </c>
      <c r="V8" s="40">
        <v>4</v>
      </c>
      <c r="W8" s="40">
        <v>1</v>
      </c>
      <c r="X8" s="40">
        <v>2</v>
      </c>
      <c r="Y8" s="40">
        <f>SUM((3*P8)+(2*Q8)+(2*R8)+S8+T8+U8+V8+W8+X8)</f>
        <v>35</v>
      </c>
      <c r="Z8" s="47" t="str">
        <f>IF(Y8&lt;=25,"BAJO",IF(Y8&lt;=50,"MODERADO",IF(Y8&lt;=75,"ALTO",IF(Y8&lt;=76,"SEVERO"))))</f>
        <v>MODERADO</v>
      </c>
      <c r="AA8" s="16" t="str">
        <f>IF(AND(Z8="SEVERO"),"SIGNIFICATIVO",IF(AND(Z8="ALTO"), "SIGNIFICATIVO",IF(AND(Z8="MODERADO"),"SIGNIFICATIVO",IF(AND(Z8="BAJO"),"NO SIGNIFICATIVO"))))</f>
        <v>SIGNIFICATIVO</v>
      </c>
      <c r="AB8" s="300" t="s">
        <v>162</v>
      </c>
      <c r="AC8" s="301"/>
    </row>
    <row r="9" spans="1:29" ht="55.5" customHeight="1" x14ac:dyDescent="0.25">
      <c r="A9" s="343"/>
      <c r="B9" s="328"/>
      <c r="C9" s="262"/>
      <c r="D9" s="8" t="s">
        <v>55</v>
      </c>
      <c r="E9" s="18" t="s">
        <v>63</v>
      </c>
      <c r="F9" s="24" t="s">
        <v>68</v>
      </c>
      <c r="G9" s="221"/>
      <c r="H9" s="24"/>
      <c r="I9" s="24"/>
      <c r="J9" s="24"/>
      <c r="K9" s="24"/>
      <c r="L9" s="24"/>
      <c r="M9" s="25"/>
      <c r="N9" s="41" t="s">
        <v>37</v>
      </c>
      <c r="O9" s="41" t="s">
        <v>38</v>
      </c>
      <c r="P9" s="41">
        <v>4</v>
      </c>
      <c r="Q9" s="41">
        <v>4</v>
      </c>
      <c r="R9" s="41">
        <v>0</v>
      </c>
      <c r="S9" s="41">
        <v>2</v>
      </c>
      <c r="T9" s="41">
        <v>2</v>
      </c>
      <c r="U9" s="41">
        <v>4</v>
      </c>
      <c r="V9" s="41">
        <v>4</v>
      </c>
      <c r="W9" s="41">
        <v>1</v>
      </c>
      <c r="X9" s="41">
        <v>2</v>
      </c>
      <c r="Y9" s="41">
        <f t="shared" ref="Y9:Y22" si="0">SUM((3*P9)+(2*Q9)+(2*R9)+S9+T9+U9+V9+W9+X9)</f>
        <v>35</v>
      </c>
      <c r="Z9" s="48" t="str">
        <f t="shared" ref="Z9:Z22" si="1">IF(Y9&lt;=25,"BAJO",IF(Y9&lt;=50,"MODERADO",IF(Y9&lt;=75,"ALTO",IF(Y9&lt;=76,"SEVERO"))))</f>
        <v>MODERADO</v>
      </c>
      <c r="AA9" s="1" t="str">
        <f t="shared" ref="AA9:AA22" si="2">IF(AND(Z9="SEVERO"),"SIGNIFICATIVO",IF(AND(Z9="ALTO"), "SIGNIFICATIVO",IF(AND(Z9="MODERADO"),"SIGNIFICATIVO",IF(AND(Z9="BAJO"),"NO SIGNIFICATIVO"))))</f>
        <v>SIGNIFICATIVO</v>
      </c>
      <c r="AB9" s="302" t="s">
        <v>162</v>
      </c>
      <c r="AC9" s="303"/>
    </row>
    <row r="10" spans="1:29" ht="38.25" x14ac:dyDescent="0.25">
      <c r="A10" s="343"/>
      <c r="B10" s="328"/>
      <c r="C10" s="262"/>
      <c r="D10" s="8" t="s">
        <v>65</v>
      </c>
      <c r="E10" s="18" t="s">
        <v>66</v>
      </c>
      <c r="F10" s="24"/>
      <c r="G10" s="24" t="s">
        <v>67</v>
      </c>
      <c r="H10" s="24"/>
      <c r="I10" s="24"/>
      <c r="J10" s="24"/>
      <c r="K10" s="24"/>
      <c r="L10" s="24"/>
      <c r="M10" s="25"/>
      <c r="N10" s="41" t="s">
        <v>37</v>
      </c>
      <c r="O10" s="41" t="s">
        <v>38</v>
      </c>
      <c r="P10" s="41">
        <v>4</v>
      </c>
      <c r="Q10" s="41">
        <v>4</v>
      </c>
      <c r="R10" s="41">
        <v>0</v>
      </c>
      <c r="S10" s="41">
        <v>2</v>
      </c>
      <c r="T10" s="41">
        <v>2</v>
      </c>
      <c r="U10" s="41">
        <v>4</v>
      </c>
      <c r="V10" s="41">
        <v>4</v>
      </c>
      <c r="W10" s="41">
        <v>1</v>
      </c>
      <c r="X10" s="41">
        <v>2</v>
      </c>
      <c r="Y10" s="41">
        <f t="shared" si="0"/>
        <v>35</v>
      </c>
      <c r="Z10" s="48" t="str">
        <f t="shared" si="1"/>
        <v>MODERADO</v>
      </c>
      <c r="AA10" s="1" t="str">
        <f t="shared" si="2"/>
        <v>SIGNIFICATIVO</v>
      </c>
      <c r="AB10" s="302" t="s">
        <v>142</v>
      </c>
      <c r="AC10" s="303"/>
    </row>
    <row r="11" spans="1:29" ht="69" customHeight="1" thickBot="1" x14ac:dyDescent="0.3">
      <c r="A11" s="343"/>
      <c r="B11" s="328"/>
      <c r="C11" s="320"/>
      <c r="D11" s="122" t="s">
        <v>64</v>
      </c>
      <c r="E11" s="111" t="s">
        <v>47</v>
      </c>
      <c r="F11" s="113"/>
      <c r="G11" s="113" t="s">
        <v>67</v>
      </c>
      <c r="H11" s="113"/>
      <c r="I11" s="113"/>
      <c r="J11" s="113"/>
      <c r="K11" s="112"/>
      <c r="L11" s="112"/>
      <c r="M11" s="112"/>
      <c r="N11" s="87" t="s">
        <v>37</v>
      </c>
      <c r="O11" s="112" t="s">
        <v>38</v>
      </c>
      <c r="P11" s="112">
        <v>4</v>
      </c>
      <c r="Q11" s="112">
        <v>4</v>
      </c>
      <c r="R11" s="112">
        <v>0</v>
      </c>
      <c r="S11" s="112">
        <v>2</v>
      </c>
      <c r="T11" s="112">
        <v>2</v>
      </c>
      <c r="U11" s="112">
        <v>4</v>
      </c>
      <c r="V11" s="112">
        <v>4</v>
      </c>
      <c r="W11" s="112">
        <v>1</v>
      </c>
      <c r="X11" s="114">
        <v>2</v>
      </c>
      <c r="Y11" s="84">
        <f t="shared" si="0"/>
        <v>35</v>
      </c>
      <c r="Z11" s="123" t="str">
        <f t="shared" si="1"/>
        <v>MODERADO</v>
      </c>
      <c r="AA11" s="23" t="str">
        <f t="shared" si="2"/>
        <v>SIGNIFICATIVO</v>
      </c>
      <c r="AB11" s="311" t="s">
        <v>142</v>
      </c>
      <c r="AC11" s="312"/>
    </row>
    <row r="12" spans="1:29" ht="51" x14ac:dyDescent="0.25">
      <c r="A12" s="343"/>
      <c r="B12" s="328"/>
      <c r="C12" s="261" t="s">
        <v>50</v>
      </c>
      <c r="D12" s="34" t="s">
        <v>62</v>
      </c>
      <c r="E12" s="35" t="s">
        <v>63</v>
      </c>
      <c r="F12" s="222" t="s">
        <v>68</v>
      </c>
      <c r="G12" s="222"/>
      <c r="H12" s="222"/>
      <c r="I12" s="222"/>
      <c r="J12" s="222"/>
      <c r="K12" s="50"/>
      <c r="L12" s="50"/>
      <c r="M12" s="36"/>
      <c r="N12" s="37" t="s">
        <v>37</v>
      </c>
      <c r="O12" s="36" t="s">
        <v>38</v>
      </c>
      <c r="P12" s="36">
        <v>4</v>
      </c>
      <c r="Q12" s="36">
        <v>4</v>
      </c>
      <c r="R12" s="38">
        <v>0</v>
      </c>
      <c r="S12" s="36">
        <v>2</v>
      </c>
      <c r="T12" s="36">
        <v>2</v>
      </c>
      <c r="U12" s="36">
        <v>4</v>
      </c>
      <c r="V12" s="36">
        <v>4</v>
      </c>
      <c r="W12" s="36">
        <v>1</v>
      </c>
      <c r="X12" s="39">
        <v>2</v>
      </c>
      <c r="Y12" s="40">
        <f t="shared" si="0"/>
        <v>35</v>
      </c>
      <c r="Z12" s="47" t="str">
        <f t="shared" si="1"/>
        <v>MODERADO</v>
      </c>
      <c r="AA12" s="16" t="str">
        <f t="shared" si="2"/>
        <v>SIGNIFICATIVO</v>
      </c>
      <c r="AB12" s="300" t="s">
        <v>162</v>
      </c>
      <c r="AC12" s="301"/>
    </row>
    <row r="13" spans="1:29" ht="38.25" x14ac:dyDescent="0.25">
      <c r="A13" s="343"/>
      <c r="B13" s="328"/>
      <c r="C13" s="262"/>
      <c r="D13" s="8" t="s">
        <v>69</v>
      </c>
      <c r="E13" s="3" t="s">
        <v>47</v>
      </c>
      <c r="F13" s="223"/>
      <c r="G13" s="223" t="s">
        <v>67</v>
      </c>
      <c r="H13" s="223"/>
      <c r="I13" s="223"/>
      <c r="J13" s="223"/>
      <c r="K13" s="49"/>
      <c r="L13" s="49"/>
      <c r="M13" s="4"/>
      <c r="N13" s="5" t="s">
        <v>37</v>
      </c>
      <c r="O13" s="4" t="s">
        <v>38</v>
      </c>
      <c r="P13" s="4">
        <v>4</v>
      </c>
      <c r="Q13" s="4">
        <v>4</v>
      </c>
      <c r="R13" s="6">
        <v>0</v>
      </c>
      <c r="S13" s="4">
        <v>2</v>
      </c>
      <c r="T13" s="4">
        <v>2</v>
      </c>
      <c r="U13" s="4">
        <v>4</v>
      </c>
      <c r="V13" s="4">
        <v>4</v>
      </c>
      <c r="W13" s="4">
        <v>1</v>
      </c>
      <c r="X13" s="7">
        <v>2</v>
      </c>
      <c r="Y13" s="41">
        <f t="shared" si="0"/>
        <v>35</v>
      </c>
      <c r="Z13" s="48" t="str">
        <f t="shared" si="1"/>
        <v>MODERADO</v>
      </c>
      <c r="AA13" s="1" t="str">
        <f t="shared" si="2"/>
        <v>SIGNIFICATIVO</v>
      </c>
      <c r="AB13" s="302" t="s">
        <v>142</v>
      </c>
      <c r="AC13" s="303"/>
    </row>
    <row r="14" spans="1:29" ht="42.75" customHeight="1" thickBot="1" x14ac:dyDescent="0.3">
      <c r="A14" s="343"/>
      <c r="B14" s="328"/>
      <c r="C14" s="320"/>
      <c r="D14" s="122" t="s">
        <v>61</v>
      </c>
      <c r="E14" s="116" t="s">
        <v>40</v>
      </c>
      <c r="F14" s="113" t="s">
        <v>68</v>
      </c>
      <c r="G14" s="113"/>
      <c r="H14" s="113"/>
      <c r="I14" s="113"/>
      <c r="J14" s="224"/>
      <c r="K14" s="112"/>
      <c r="L14" s="112"/>
      <c r="M14" s="10"/>
      <c r="N14" s="89" t="s">
        <v>37</v>
      </c>
      <c r="O14" s="10" t="s">
        <v>38</v>
      </c>
      <c r="P14" s="10">
        <v>4</v>
      </c>
      <c r="Q14" s="10">
        <v>4</v>
      </c>
      <c r="R14" s="106">
        <v>0</v>
      </c>
      <c r="S14" s="10">
        <v>2</v>
      </c>
      <c r="T14" s="10">
        <v>2</v>
      </c>
      <c r="U14" s="10">
        <v>4</v>
      </c>
      <c r="V14" s="10">
        <v>4</v>
      </c>
      <c r="W14" s="10">
        <v>1</v>
      </c>
      <c r="X14" s="107">
        <v>2</v>
      </c>
      <c r="Y14" s="84">
        <f t="shared" si="0"/>
        <v>35</v>
      </c>
      <c r="Z14" s="123" t="str">
        <f t="shared" si="1"/>
        <v>MODERADO</v>
      </c>
      <c r="AA14" s="23" t="str">
        <f t="shared" si="2"/>
        <v>SIGNIFICATIVO</v>
      </c>
      <c r="AB14" s="311" t="s">
        <v>162</v>
      </c>
      <c r="AC14" s="312"/>
    </row>
    <row r="15" spans="1:29" ht="82.5" customHeight="1" x14ac:dyDescent="0.25">
      <c r="A15" s="343"/>
      <c r="B15" s="328"/>
      <c r="C15" s="290" t="s">
        <v>52</v>
      </c>
      <c r="D15" s="34" t="s">
        <v>56</v>
      </c>
      <c r="E15" s="35" t="s">
        <v>51</v>
      </c>
      <c r="F15" s="225"/>
      <c r="G15" s="222"/>
      <c r="H15" s="222"/>
      <c r="I15" s="222"/>
      <c r="J15" s="222" t="s">
        <v>67</v>
      </c>
      <c r="K15" s="50"/>
      <c r="L15" s="50"/>
      <c r="M15" s="36"/>
      <c r="N15" s="37" t="s">
        <v>37</v>
      </c>
      <c r="O15" s="36" t="s">
        <v>38</v>
      </c>
      <c r="P15" s="36">
        <v>2</v>
      </c>
      <c r="Q15" s="36">
        <v>2</v>
      </c>
      <c r="R15" s="38">
        <v>0</v>
      </c>
      <c r="S15" s="36">
        <v>1</v>
      </c>
      <c r="T15" s="36">
        <v>1</v>
      </c>
      <c r="U15" s="36">
        <v>1</v>
      </c>
      <c r="V15" s="36">
        <v>4</v>
      </c>
      <c r="W15" s="36">
        <v>4</v>
      </c>
      <c r="X15" s="39">
        <v>2</v>
      </c>
      <c r="Y15" s="40">
        <f t="shared" si="0"/>
        <v>23</v>
      </c>
      <c r="Z15" s="47" t="str">
        <f t="shared" si="1"/>
        <v>BAJO</v>
      </c>
      <c r="AA15" s="16" t="str">
        <f t="shared" si="2"/>
        <v>NO SIGNIFICATIVO</v>
      </c>
      <c r="AB15" s="300" t="s">
        <v>148</v>
      </c>
      <c r="AC15" s="301"/>
    </row>
    <row r="16" spans="1:29" ht="76.5" customHeight="1" x14ac:dyDescent="0.25">
      <c r="A16" s="343"/>
      <c r="B16" s="328"/>
      <c r="C16" s="291"/>
      <c r="D16" s="75" t="s">
        <v>71</v>
      </c>
      <c r="E16" s="3" t="s">
        <v>46</v>
      </c>
      <c r="F16" s="226"/>
      <c r="G16" s="223"/>
      <c r="H16" s="223" t="s">
        <v>67</v>
      </c>
      <c r="I16" s="223"/>
      <c r="J16" s="223"/>
      <c r="K16" s="49"/>
      <c r="L16" s="49"/>
      <c r="M16" s="4"/>
      <c r="N16" s="5" t="s">
        <v>37</v>
      </c>
      <c r="O16" s="4" t="s">
        <v>38</v>
      </c>
      <c r="P16" s="4">
        <v>4</v>
      </c>
      <c r="Q16" s="4">
        <v>4</v>
      </c>
      <c r="R16" s="6">
        <v>0</v>
      </c>
      <c r="S16" s="4">
        <v>2</v>
      </c>
      <c r="T16" s="4">
        <v>4</v>
      </c>
      <c r="U16" s="4">
        <v>4</v>
      </c>
      <c r="V16" s="4">
        <v>4</v>
      </c>
      <c r="W16" s="4">
        <v>4</v>
      </c>
      <c r="X16" s="7">
        <v>2</v>
      </c>
      <c r="Y16" s="41">
        <f t="shared" si="0"/>
        <v>40</v>
      </c>
      <c r="Z16" s="48" t="str">
        <f t="shared" si="1"/>
        <v>MODERADO</v>
      </c>
      <c r="AA16" s="1" t="str">
        <f t="shared" si="2"/>
        <v>SIGNIFICATIVO</v>
      </c>
      <c r="AB16" s="302" t="s">
        <v>162</v>
      </c>
      <c r="AC16" s="303"/>
    </row>
    <row r="17" spans="1:33" ht="87" customHeight="1" x14ac:dyDescent="0.25">
      <c r="A17" s="343"/>
      <c r="B17" s="328"/>
      <c r="C17" s="291"/>
      <c r="D17" s="9" t="s">
        <v>57</v>
      </c>
      <c r="E17" s="3" t="s">
        <v>58</v>
      </c>
      <c r="F17" s="226"/>
      <c r="G17" s="223" t="s">
        <v>67</v>
      </c>
      <c r="H17" s="223"/>
      <c r="I17" s="223"/>
      <c r="J17" s="223"/>
      <c r="K17" s="49"/>
      <c r="L17" s="49"/>
      <c r="M17" s="4"/>
      <c r="N17" s="5" t="s">
        <v>37</v>
      </c>
      <c r="O17" s="4" t="s">
        <v>38</v>
      </c>
      <c r="P17" s="4">
        <v>2</v>
      </c>
      <c r="Q17" s="4">
        <v>2</v>
      </c>
      <c r="R17" s="6">
        <v>5</v>
      </c>
      <c r="S17" s="4">
        <v>2</v>
      </c>
      <c r="T17" s="4">
        <v>2</v>
      </c>
      <c r="U17" s="4">
        <v>4</v>
      </c>
      <c r="V17" s="4">
        <v>4</v>
      </c>
      <c r="W17" s="4">
        <v>1</v>
      </c>
      <c r="X17" s="7">
        <v>2</v>
      </c>
      <c r="Y17" s="41">
        <f t="shared" si="0"/>
        <v>35</v>
      </c>
      <c r="Z17" s="48" t="str">
        <f t="shared" si="1"/>
        <v>MODERADO</v>
      </c>
      <c r="AA17" s="1" t="str">
        <f t="shared" si="2"/>
        <v>SIGNIFICATIVO</v>
      </c>
      <c r="AB17" s="302" t="s">
        <v>142</v>
      </c>
      <c r="AC17" s="303"/>
    </row>
    <row r="18" spans="1:33" ht="73.5" customHeight="1" x14ac:dyDescent="0.25">
      <c r="A18" s="343"/>
      <c r="B18" s="328"/>
      <c r="C18" s="291"/>
      <c r="D18" s="9" t="s">
        <v>70</v>
      </c>
      <c r="E18" s="3" t="s">
        <v>44</v>
      </c>
      <c r="F18" s="226"/>
      <c r="G18" s="223" t="s">
        <v>67</v>
      </c>
      <c r="H18" s="223"/>
      <c r="I18" s="223"/>
      <c r="J18" s="223"/>
      <c r="K18" s="49"/>
      <c r="L18" s="49"/>
      <c r="M18" s="4"/>
      <c r="N18" s="5" t="s">
        <v>37</v>
      </c>
      <c r="O18" s="4" t="s">
        <v>38</v>
      </c>
      <c r="P18" s="4">
        <v>2</v>
      </c>
      <c r="Q18" s="4">
        <v>2</v>
      </c>
      <c r="R18" s="6">
        <v>5</v>
      </c>
      <c r="S18" s="4">
        <v>1</v>
      </c>
      <c r="T18" s="4">
        <v>2</v>
      </c>
      <c r="U18" s="4">
        <v>2</v>
      </c>
      <c r="V18" s="4">
        <v>1</v>
      </c>
      <c r="W18" s="4">
        <v>1</v>
      </c>
      <c r="X18" s="7">
        <v>1</v>
      </c>
      <c r="Y18" s="41">
        <f t="shared" si="0"/>
        <v>28</v>
      </c>
      <c r="Z18" s="48" t="str">
        <f t="shared" si="1"/>
        <v>MODERADO</v>
      </c>
      <c r="AA18" s="1" t="str">
        <f t="shared" si="2"/>
        <v>SIGNIFICATIVO</v>
      </c>
      <c r="AB18" s="302" t="s">
        <v>142</v>
      </c>
      <c r="AC18" s="303"/>
    </row>
    <row r="19" spans="1:33" ht="48" customHeight="1" x14ac:dyDescent="0.25">
      <c r="A19" s="343"/>
      <c r="B19" s="328"/>
      <c r="C19" s="291"/>
      <c r="D19" s="27" t="s">
        <v>130</v>
      </c>
      <c r="E19" s="3" t="s">
        <v>129</v>
      </c>
      <c r="F19" s="219"/>
      <c r="G19" s="216"/>
      <c r="H19" s="216"/>
      <c r="I19" s="216" t="s">
        <v>67</v>
      </c>
      <c r="J19" s="216"/>
      <c r="K19" s="4"/>
      <c r="L19" s="4"/>
      <c r="M19" s="4"/>
      <c r="N19" s="5" t="s">
        <v>45</v>
      </c>
      <c r="O19" s="4" t="s">
        <v>38</v>
      </c>
      <c r="P19" s="4">
        <v>2</v>
      </c>
      <c r="Q19" s="4">
        <v>2</v>
      </c>
      <c r="R19" s="6">
        <v>0</v>
      </c>
      <c r="S19" s="4">
        <v>2</v>
      </c>
      <c r="T19" s="4">
        <v>2</v>
      </c>
      <c r="U19" s="4">
        <v>4</v>
      </c>
      <c r="V19" s="4">
        <v>4</v>
      </c>
      <c r="W19" s="4">
        <v>1</v>
      </c>
      <c r="X19" s="7">
        <v>2</v>
      </c>
      <c r="Y19" s="41">
        <f t="shared" si="0"/>
        <v>25</v>
      </c>
      <c r="Z19" s="48" t="str">
        <f t="shared" si="1"/>
        <v>BAJO</v>
      </c>
      <c r="AA19" s="1" t="str">
        <f t="shared" si="2"/>
        <v>NO SIGNIFICATIVO</v>
      </c>
      <c r="AB19" s="302" t="s">
        <v>143</v>
      </c>
      <c r="AC19" s="302"/>
      <c r="AD19" s="256"/>
      <c r="AE19" s="256"/>
      <c r="AF19" s="256"/>
      <c r="AG19" s="256"/>
    </row>
    <row r="20" spans="1:33" ht="49.5" customHeight="1" x14ac:dyDescent="0.25">
      <c r="A20" s="343"/>
      <c r="B20" s="328"/>
      <c r="C20" s="291"/>
      <c r="D20" s="294" t="s">
        <v>103</v>
      </c>
      <c r="E20" s="3" t="s">
        <v>136</v>
      </c>
      <c r="F20" s="219" t="s">
        <v>68</v>
      </c>
      <c r="G20" s="216"/>
      <c r="H20" s="216"/>
      <c r="I20" s="216"/>
      <c r="J20" s="216"/>
      <c r="K20" s="4"/>
      <c r="L20" s="4"/>
      <c r="M20" s="4"/>
      <c r="N20" s="5" t="s">
        <v>45</v>
      </c>
      <c r="O20" s="4" t="s">
        <v>38</v>
      </c>
      <c r="P20" s="4">
        <v>2</v>
      </c>
      <c r="Q20" s="4">
        <v>2</v>
      </c>
      <c r="R20" s="6">
        <v>0</v>
      </c>
      <c r="S20" s="4">
        <v>2</v>
      </c>
      <c r="T20" s="4">
        <v>2</v>
      </c>
      <c r="U20" s="4">
        <v>4</v>
      </c>
      <c r="V20" s="4">
        <v>4</v>
      </c>
      <c r="W20" s="4">
        <v>1</v>
      </c>
      <c r="X20" s="7">
        <v>2</v>
      </c>
      <c r="Y20" s="41">
        <f t="shared" si="0"/>
        <v>25</v>
      </c>
      <c r="Z20" s="48" t="str">
        <f t="shared" si="1"/>
        <v>BAJO</v>
      </c>
      <c r="AA20" s="1" t="str">
        <f t="shared" si="2"/>
        <v>NO SIGNIFICATIVO</v>
      </c>
      <c r="AB20" s="302" t="s">
        <v>141</v>
      </c>
      <c r="AC20" s="302"/>
      <c r="AD20" s="256"/>
      <c r="AE20" s="256"/>
      <c r="AF20" s="256"/>
      <c r="AG20" s="256"/>
    </row>
    <row r="21" spans="1:33" ht="48.75" customHeight="1" thickBot="1" x14ac:dyDescent="0.3">
      <c r="A21" s="343"/>
      <c r="B21" s="328"/>
      <c r="C21" s="321"/>
      <c r="D21" s="313"/>
      <c r="E21" s="88" t="s">
        <v>47</v>
      </c>
      <c r="F21" s="220"/>
      <c r="G21" s="202"/>
      <c r="H21" s="202" t="s">
        <v>67</v>
      </c>
      <c r="I21" s="202"/>
      <c r="J21" s="202"/>
      <c r="K21" s="10"/>
      <c r="L21" s="10"/>
      <c r="M21" s="10"/>
      <c r="N21" s="89" t="s">
        <v>45</v>
      </c>
      <c r="O21" s="10" t="s">
        <v>38</v>
      </c>
      <c r="P21" s="10">
        <v>2</v>
      </c>
      <c r="Q21" s="10">
        <v>2</v>
      </c>
      <c r="R21" s="106">
        <v>0</v>
      </c>
      <c r="S21" s="10">
        <v>2</v>
      </c>
      <c r="T21" s="10">
        <v>2</v>
      </c>
      <c r="U21" s="10">
        <v>4</v>
      </c>
      <c r="V21" s="10">
        <v>4</v>
      </c>
      <c r="W21" s="10">
        <v>1</v>
      </c>
      <c r="X21" s="107">
        <v>2</v>
      </c>
      <c r="Y21" s="84">
        <f t="shared" si="0"/>
        <v>25</v>
      </c>
      <c r="Z21" s="123" t="str">
        <f t="shared" si="1"/>
        <v>BAJO</v>
      </c>
      <c r="AA21" s="23" t="str">
        <f t="shared" si="2"/>
        <v>NO SIGNIFICATIVO</v>
      </c>
      <c r="AB21" s="304" t="s">
        <v>162</v>
      </c>
      <c r="AC21" s="304"/>
      <c r="AD21" s="256"/>
      <c r="AE21" s="256"/>
      <c r="AF21" s="256"/>
      <c r="AG21" s="256"/>
    </row>
    <row r="22" spans="1:33" ht="39" customHeight="1" thickBot="1" x14ac:dyDescent="0.3">
      <c r="A22" s="344"/>
      <c r="B22" s="329"/>
      <c r="C22" s="58" t="s">
        <v>53</v>
      </c>
      <c r="D22" s="119" t="s">
        <v>60</v>
      </c>
      <c r="E22" s="59" t="s">
        <v>47</v>
      </c>
      <c r="F22" s="227"/>
      <c r="G22" s="228" t="s">
        <v>67</v>
      </c>
      <c r="H22" s="228"/>
      <c r="I22" s="228"/>
      <c r="J22" s="228"/>
      <c r="K22" s="125"/>
      <c r="L22" s="125"/>
      <c r="M22" s="76"/>
      <c r="N22" s="60" t="s">
        <v>43</v>
      </c>
      <c r="O22" s="76" t="s">
        <v>38</v>
      </c>
      <c r="P22" s="76">
        <v>2</v>
      </c>
      <c r="Q22" s="76">
        <v>4</v>
      </c>
      <c r="R22" s="61">
        <v>0</v>
      </c>
      <c r="S22" s="76">
        <v>2</v>
      </c>
      <c r="T22" s="76">
        <v>2</v>
      </c>
      <c r="U22" s="76">
        <v>2</v>
      </c>
      <c r="V22" s="76">
        <v>1</v>
      </c>
      <c r="W22" s="76">
        <v>1</v>
      </c>
      <c r="X22" s="62">
        <v>1</v>
      </c>
      <c r="Y22" s="65">
        <f t="shared" si="0"/>
        <v>23</v>
      </c>
      <c r="Z22" s="63" t="str">
        <f t="shared" si="1"/>
        <v>BAJO</v>
      </c>
      <c r="AA22" s="64" t="str">
        <f t="shared" si="2"/>
        <v>NO SIGNIFICATIVO</v>
      </c>
      <c r="AB22" s="306" t="s">
        <v>162</v>
      </c>
      <c r="AC22" s="330"/>
      <c r="AD22" s="256"/>
      <c r="AE22" s="256"/>
      <c r="AF22" s="256"/>
      <c r="AG22" s="256"/>
    </row>
    <row r="23" spans="1:33" x14ac:dyDescent="0.25">
      <c r="AD23" s="256"/>
      <c r="AE23" s="256"/>
      <c r="AF23" s="256"/>
      <c r="AG23" s="256"/>
    </row>
    <row r="25" spans="1:33" x14ac:dyDescent="0.25">
      <c r="D25" s="131"/>
      <c r="E25" s="308"/>
      <c r="F25" s="308"/>
      <c r="G25" s="308"/>
      <c r="H25" s="308"/>
      <c r="I25" s="308"/>
      <c r="J25" s="308"/>
      <c r="K25" s="308"/>
      <c r="L25" s="308"/>
      <c r="M25" s="308"/>
      <c r="N25" s="308"/>
      <c r="O25" s="308"/>
      <c r="P25" s="308"/>
      <c r="Q25" s="308"/>
      <c r="R25" s="308"/>
      <c r="S25" s="308"/>
      <c r="T25" s="308"/>
      <c r="U25" s="308"/>
      <c r="V25" s="308"/>
      <c r="W25" s="308"/>
      <c r="X25" s="308"/>
    </row>
    <row r="26" spans="1:33" ht="31.5" customHeight="1" x14ac:dyDescent="0.25">
      <c r="D26" s="132"/>
      <c r="E26" s="309"/>
      <c r="F26" s="309"/>
      <c r="G26" s="309"/>
      <c r="H26" s="309"/>
      <c r="I26" s="309"/>
      <c r="J26" s="309"/>
      <c r="K26" s="309"/>
      <c r="L26" s="309"/>
      <c r="M26" s="309"/>
      <c r="N26" s="309"/>
      <c r="O26" s="310"/>
      <c r="P26" s="310"/>
      <c r="Q26" s="310"/>
      <c r="R26" s="310"/>
      <c r="S26" s="310"/>
      <c r="T26" s="310"/>
      <c r="U26" s="310"/>
      <c r="V26" s="310"/>
      <c r="W26" s="310"/>
      <c r="X26" s="310"/>
    </row>
    <row r="27" spans="1:33" ht="37.5" customHeight="1" x14ac:dyDescent="0.25">
      <c r="D27" s="132"/>
      <c r="E27" s="309"/>
      <c r="F27" s="309"/>
      <c r="G27" s="309"/>
      <c r="H27" s="309"/>
      <c r="I27" s="309"/>
      <c r="J27" s="309"/>
      <c r="K27" s="309"/>
      <c r="L27" s="309"/>
      <c r="M27" s="309"/>
      <c r="N27" s="309"/>
      <c r="O27" s="310"/>
      <c r="P27" s="310"/>
      <c r="Q27" s="310"/>
      <c r="R27" s="310"/>
      <c r="S27" s="310"/>
      <c r="T27" s="310"/>
      <c r="U27" s="310"/>
      <c r="V27" s="310"/>
      <c r="W27" s="310"/>
      <c r="X27" s="310"/>
    </row>
    <row r="28" spans="1:33" ht="36.75" customHeight="1" x14ac:dyDescent="0.25">
      <c r="D28" s="132"/>
      <c r="E28" s="309"/>
      <c r="F28" s="309"/>
      <c r="G28" s="309"/>
      <c r="H28" s="309"/>
      <c r="I28" s="309"/>
      <c r="J28" s="309"/>
      <c r="K28" s="309"/>
      <c r="L28" s="309"/>
      <c r="M28" s="309"/>
      <c r="N28" s="309"/>
      <c r="O28" s="309"/>
      <c r="P28" s="309"/>
      <c r="Q28" s="309"/>
      <c r="R28" s="309"/>
      <c r="S28" s="309"/>
      <c r="T28" s="309"/>
      <c r="U28" s="309"/>
      <c r="V28" s="309"/>
      <c r="W28" s="309"/>
      <c r="X28" s="309"/>
    </row>
    <row r="29" spans="1:33" x14ac:dyDescent="0.25">
      <c r="D29" s="133"/>
      <c r="E29" s="309"/>
      <c r="F29" s="309"/>
      <c r="G29" s="309"/>
      <c r="H29" s="309"/>
      <c r="I29" s="309"/>
      <c r="J29" s="309"/>
      <c r="K29" s="309"/>
      <c r="L29" s="309"/>
      <c r="M29" s="309"/>
      <c r="N29" s="309"/>
      <c r="O29" s="310"/>
      <c r="P29" s="310"/>
      <c r="Q29" s="310"/>
      <c r="R29" s="310"/>
      <c r="S29" s="310"/>
      <c r="T29" s="310"/>
      <c r="U29" s="310"/>
      <c r="V29" s="310"/>
      <c r="W29" s="310"/>
      <c r="X29" s="310"/>
    </row>
    <row r="30" spans="1:33" x14ac:dyDescent="0.25">
      <c r="D30" s="132"/>
      <c r="E30" s="309"/>
      <c r="F30" s="309"/>
      <c r="G30" s="309"/>
      <c r="H30" s="309"/>
      <c r="I30" s="309"/>
      <c r="J30" s="309"/>
      <c r="K30" s="309"/>
      <c r="L30" s="309"/>
      <c r="M30" s="309"/>
      <c r="N30" s="309"/>
      <c r="O30" s="309"/>
      <c r="P30" s="309"/>
      <c r="Q30" s="309"/>
      <c r="R30" s="309"/>
      <c r="S30" s="309"/>
      <c r="T30" s="309"/>
      <c r="U30" s="309"/>
      <c r="V30" s="309"/>
      <c r="W30" s="309"/>
      <c r="X30" s="309"/>
    </row>
  </sheetData>
  <mergeCells count="51">
    <mergeCell ref="E28:G28"/>
    <mergeCell ref="H28:N28"/>
    <mergeCell ref="O28:X28"/>
    <mergeCell ref="E26:G26"/>
    <mergeCell ref="H26:N26"/>
    <mergeCell ref="O26:X26"/>
    <mergeCell ref="E27:G27"/>
    <mergeCell ref="H27:N27"/>
    <mergeCell ref="O27:X27"/>
    <mergeCell ref="E29:G29"/>
    <mergeCell ref="H29:N29"/>
    <mergeCell ref="O29:X29"/>
    <mergeCell ref="E30:G30"/>
    <mergeCell ref="H30:N30"/>
    <mergeCell ref="O30:X30"/>
    <mergeCell ref="AB22:AC22"/>
    <mergeCell ref="E25:G25"/>
    <mergeCell ref="H25:N25"/>
    <mergeCell ref="O25:X25"/>
    <mergeCell ref="A1:AC4"/>
    <mergeCell ref="AB17:AC17"/>
    <mergeCell ref="AB18:AC18"/>
    <mergeCell ref="AB19:AC19"/>
    <mergeCell ref="AB20:AC20"/>
    <mergeCell ref="AB21:AC21"/>
    <mergeCell ref="A6:A7"/>
    <mergeCell ref="B6:B7"/>
    <mergeCell ref="C6:C7"/>
    <mergeCell ref="D6:E6"/>
    <mergeCell ref="F6:M6"/>
    <mergeCell ref="A8:A22"/>
    <mergeCell ref="B8:B22"/>
    <mergeCell ref="C8:C11"/>
    <mergeCell ref="C12:C14"/>
    <mergeCell ref="C15:C21"/>
    <mergeCell ref="D20:D21"/>
    <mergeCell ref="C5:E5"/>
    <mergeCell ref="F5:Q5"/>
    <mergeCell ref="R5:AB5"/>
    <mergeCell ref="P6:X6"/>
    <mergeCell ref="Y6:Z6"/>
    <mergeCell ref="AB6:AC7"/>
    <mergeCell ref="AB13:AC13"/>
    <mergeCell ref="AB14:AC14"/>
    <mergeCell ref="AB15:AC15"/>
    <mergeCell ref="AB16:AC16"/>
    <mergeCell ref="AB8:AC8"/>
    <mergeCell ref="AB9:AC9"/>
    <mergeCell ref="AB10:AC10"/>
    <mergeCell ref="AB11:AC11"/>
    <mergeCell ref="AB12:AC12"/>
  </mergeCells>
  <conditionalFormatting sqref="Z8:Z22">
    <cfRule type="containsText" dxfId="27" priority="40" operator="containsText" text="MODERADO">
      <formula>NOT(ISERROR(SEARCH("MODERADO",Z8)))</formula>
    </cfRule>
  </conditionalFormatting>
  <conditionalFormatting sqref="Z9">
    <cfRule type="containsText" dxfId="26" priority="39" operator="containsText" text="BAJO">
      <formula>NOT(ISERROR(SEARCH("BAJO",Z9)))</formula>
    </cfRule>
  </conditionalFormatting>
  <conditionalFormatting sqref="Z11:Z22">
    <cfRule type="containsText" dxfId="25" priority="33" operator="containsText" text="BAJO">
      <formula>NOT(ISERROR(SEARCH("BAJO",Z11)))</formula>
    </cfRule>
  </conditionalFormatting>
  <conditionalFormatting sqref="AA8:AA22">
    <cfRule type="containsText" dxfId="24" priority="38" operator="containsText" text="SIGNIFICATIVO">
      <formula>NOT(ISERROR(SEARCH("SIGNIFICATIVO",AA8)))</formula>
    </cfRule>
  </conditionalFormatting>
  <conditionalFormatting sqref="AA15:AA22">
    <cfRule type="containsText" dxfId="23" priority="36" operator="containsText" text="NO SIGNIFICATIVO">
      <formula>NOT(ISERROR(SEARCH("NO SIGNIFICATIVO",AA15)))</formula>
    </cfRule>
  </conditionalFormatting>
  <conditionalFormatting sqref="AB15 AB17:AB20">
    <cfRule type="containsText" dxfId="22" priority="30" operator="containsText" text="NO SIGNIFICATIVO">
      <formula>NOT(ISERROR(SEARCH("NO SIGNIFICATIVO",AB15)))</formula>
    </cfRule>
  </conditionalFormatting>
  <dataValidations count="2">
    <dataValidation type="list" allowBlank="1" showInputMessage="1" showErrorMessage="1" sqref="R11:R18 R22">
      <formula1>$AD$1:$AD$2</formula1>
    </dataValidation>
    <dataValidation type="list" allowBlank="1" showInputMessage="1" showErrorMessage="1" sqref="S11:T13 T14:T18 P11:Q18 U11:X18 P22:Q22 T19:X22 P19:R21 N11:N22">
      <formula1>#REF!</formula1>
    </dataValidation>
  </dataValidations>
  <pageMargins left="0.7" right="0.7" top="0.75" bottom="0.75" header="0.3" footer="0.3"/>
  <pageSetup scale="25" orientation="portrait" r:id="rId1"/>
  <drawing r:id="rId2"/>
  <legacyDrawing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31" operator="containsText" text="SIGNIFICATIVO" id="{616ADED9-BB35-448C-8D2A-C592BA176478}">
            <xm:f>NOT(ISERROR(SEARCH("SIGNIFICATIVO",'EDIFICIO CENTRAL'!AB8)))</xm:f>
            <x14:dxf>
              <font>
                <color rgb="FF9C0006"/>
              </font>
              <fill>
                <patternFill>
                  <bgColor rgb="FFFFC7CE"/>
                </patternFill>
              </fill>
            </x14:dxf>
          </x14:cfRule>
          <xm:sqref>AB8:AB22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C35"/>
  <sheetViews>
    <sheetView view="pageBreakPreview" topLeftCell="A10" zoomScale="50" zoomScaleNormal="80" zoomScaleSheetLayoutView="50" workbookViewId="0">
      <selection sqref="A1:AC27"/>
    </sheetView>
  </sheetViews>
  <sheetFormatPr baseColWidth="10" defaultRowHeight="15" x14ac:dyDescent="0.25"/>
  <cols>
    <col min="1" max="1" width="9.140625" customWidth="1"/>
    <col min="2" max="2" width="7.140625" customWidth="1"/>
    <col min="3" max="3" width="21" customWidth="1"/>
    <col min="4" max="4" width="39.42578125" customWidth="1"/>
    <col min="5" max="5" width="20.28515625" customWidth="1"/>
    <col min="6" max="7" width="5.28515625" customWidth="1"/>
    <col min="8" max="8" width="5.5703125" customWidth="1"/>
    <col min="9" max="9" width="5.140625" customWidth="1"/>
    <col min="10" max="10" width="5.7109375" customWidth="1"/>
    <col min="11" max="11" width="5" customWidth="1"/>
    <col min="12" max="12" width="4.85546875" customWidth="1"/>
    <col min="13" max="13" width="4.5703125" customWidth="1"/>
    <col min="14" max="14" width="11.5703125" customWidth="1"/>
    <col min="16" max="16" width="6.5703125" customWidth="1"/>
    <col min="17" max="17" width="6.140625" customWidth="1"/>
    <col min="18" max="18" width="6.28515625" customWidth="1"/>
    <col min="19" max="19" width="6.140625" customWidth="1"/>
    <col min="20" max="20" width="6.5703125" customWidth="1"/>
    <col min="21" max="21" width="6.42578125" customWidth="1"/>
    <col min="22" max="22" width="7.42578125" customWidth="1"/>
    <col min="23" max="23" width="7.140625" customWidth="1"/>
    <col min="24" max="24" width="7.7109375" customWidth="1"/>
    <col min="26" max="26" width="21.85546875" customWidth="1"/>
    <col min="27" max="27" width="21.140625" customWidth="1"/>
    <col min="28" max="28" width="24.28515625" customWidth="1"/>
    <col min="29" max="29" width="38.28515625" customWidth="1"/>
  </cols>
  <sheetData>
    <row r="1" spans="1:29" s="81" customFormat="1" ht="28.5" customHeight="1" x14ac:dyDescent="0.25">
      <c r="A1" s="345" t="s">
        <v>124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  <c r="U1" s="346"/>
      <c r="V1" s="346"/>
      <c r="W1" s="346"/>
      <c r="X1" s="346"/>
      <c r="Y1" s="346"/>
      <c r="Z1" s="346"/>
      <c r="AA1" s="346"/>
      <c r="AB1" s="346"/>
      <c r="AC1" s="347"/>
    </row>
    <row r="2" spans="1:29" s="81" customFormat="1" ht="33.75" customHeight="1" x14ac:dyDescent="0.25">
      <c r="A2" s="348"/>
      <c r="B2" s="349"/>
      <c r="C2" s="349"/>
      <c r="D2" s="349"/>
      <c r="E2" s="349"/>
      <c r="F2" s="349"/>
      <c r="G2" s="349"/>
      <c r="H2" s="349"/>
      <c r="I2" s="349"/>
      <c r="J2" s="349"/>
      <c r="K2" s="349"/>
      <c r="L2" s="349"/>
      <c r="M2" s="349"/>
      <c r="N2" s="349"/>
      <c r="O2" s="349"/>
      <c r="P2" s="349"/>
      <c r="Q2" s="349"/>
      <c r="R2" s="349"/>
      <c r="S2" s="349"/>
      <c r="T2" s="349"/>
      <c r="U2" s="349"/>
      <c r="V2" s="349"/>
      <c r="W2" s="349"/>
      <c r="X2" s="349"/>
      <c r="Y2" s="349"/>
      <c r="Z2" s="349"/>
      <c r="AA2" s="349"/>
      <c r="AB2" s="349"/>
      <c r="AC2" s="350"/>
    </row>
    <row r="3" spans="1:29" s="81" customFormat="1" ht="11.25" customHeight="1" x14ac:dyDescent="0.25">
      <c r="A3" s="348"/>
      <c r="B3" s="349"/>
      <c r="C3" s="349"/>
      <c r="D3" s="349"/>
      <c r="E3" s="349"/>
      <c r="F3" s="349"/>
      <c r="G3" s="349"/>
      <c r="H3" s="349"/>
      <c r="I3" s="349"/>
      <c r="J3" s="349"/>
      <c r="K3" s="349"/>
      <c r="L3" s="349"/>
      <c r="M3" s="349"/>
      <c r="N3" s="349"/>
      <c r="O3" s="349"/>
      <c r="P3" s="349"/>
      <c r="Q3" s="349"/>
      <c r="R3" s="349"/>
      <c r="S3" s="349"/>
      <c r="T3" s="349"/>
      <c r="U3" s="349"/>
      <c r="V3" s="349"/>
      <c r="W3" s="349"/>
      <c r="X3" s="349"/>
      <c r="Y3" s="349"/>
      <c r="Z3" s="349"/>
      <c r="AA3" s="349"/>
      <c r="AB3" s="349"/>
      <c r="AC3" s="350"/>
    </row>
    <row r="4" spans="1:29" s="81" customFormat="1" ht="18.75" customHeight="1" x14ac:dyDescent="0.25">
      <c r="A4" s="348"/>
      <c r="B4" s="349"/>
      <c r="C4" s="349"/>
      <c r="D4" s="349"/>
      <c r="E4" s="349"/>
      <c r="F4" s="349"/>
      <c r="G4" s="349"/>
      <c r="H4" s="349"/>
      <c r="I4" s="349"/>
      <c r="J4" s="349"/>
      <c r="K4" s="349"/>
      <c r="L4" s="349"/>
      <c r="M4" s="349"/>
      <c r="N4" s="349"/>
      <c r="O4" s="349"/>
      <c r="P4" s="349"/>
      <c r="Q4" s="349"/>
      <c r="R4" s="349"/>
      <c r="S4" s="349"/>
      <c r="T4" s="349"/>
      <c r="U4" s="349"/>
      <c r="V4" s="349"/>
      <c r="W4" s="349"/>
      <c r="X4" s="349"/>
      <c r="Y4" s="349"/>
      <c r="Z4" s="349"/>
      <c r="AA4" s="349"/>
      <c r="AB4" s="349"/>
      <c r="AC4" s="350"/>
    </row>
    <row r="5" spans="1:29" s="81" customFormat="1" ht="15.75" thickBot="1" x14ac:dyDescent="0.3">
      <c r="A5" s="191"/>
      <c r="B5" s="351" t="s">
        <v>123</v>
      </c>
      <c r="C5" s="352"/>
      <c r="D5" s="352"/>
      <c r="E5" s="352" t="s">
        <v>147</v>
      </c>
      <c r="F5" s="352"/>
      <c r="G5" s="352"/>
      <c r="H5" s="352"/>
      <c r="I5" s="352"/>
      <c r="J5" s="352"/>
      <c r="K5" s="352"/>
      <c r="L5" s="352"/>
      <c r="M5" s="352"/>
      <c r="N5" s="352"/>
      <c r="O5" s="352"/>
      <c r="P5" s="352"/>
      <c r="Q5" s="352" t="s">
        <v>0</v>
      </c>
      <c r="R5" s="352"/>
      <c r="S5" s="352"/>
      <c r="T5" s="352"/>
      <c r="U5" s="352"/>
      <c r="V5" s="352"/>
      <c r="W5" s="352"/>
      <c r="X5" s="352"/>
      <c r="Y5" s="352"/>
      <c r="Z5" s="352"/>
      <c r="AA5" s="353"/>
      <c r="AB5" s="192"/>
      <c r="AC5" s="193"/>
    </row>
    <row r="6" spans="1:29" ht="62.25" customHeight="1" x14ac:dyDescent="0.25">
      <c r="A6" s="354"/>
      <c r="B6" s="284" t="s">
        <v>48</v>
      </c>
      <c r="C6" s="286" t="s">
        <v>2</v>
      </c>
      <c r="D6" s="288" t="s">
        <v>3</v>
      </c>
      <c r="E6" s="288"/>
      <c r="F6" s="260" t="s">
        <v>4</v>
      </c>
      <c r="G6" s="289"/>
      <c r="H6" s="289"/>
      <c r="I6" s="289"/>
      <c r="J6" s="289"/>
      <c r="K6" s="289"/>
      <c r="L6" s="289"/>
      <c r="M6" s="289"/>
      <c r="N6" s="194" t="s">
        <v>5</v>
      </c>
      <c r="O6" s="185" t="s">
        <v>6</v>
      </c>
      <c r="P6" s="293" t="s">
        <v>7</v>
      </c>
      <c r="Q6" s="293"/>
      <c r="R6" s="293"/>
      <c r="S6" s="293"/>
      <c r="T6" s="293"/>
      <c r="U6" s="293"/>
      <c r="V6" s="293"/>
      <c r="W6" s="293"/>
      <c r="X6" s="293"/>
      <c r="Y6" s="260" t="s">
        <v>8</v>
      </c>
      <c r="Z6" s="260"/>
      <c r="AA6" s="16" t="s">
        <v>9</v>
      </c>
      <c r="AB6" s="296" t="s">
        <v>145</v>
      </c>
      <c r="AC6" s="297"/>
    </row>
    <row r="7" spans="1:29" ht="89.25" customHeight="1" thickBot="1" x14ac:dyDescent="0.3">
      <c r="A7" s="355"/>
      <c r="B7" s="360"/>
      <c r="C7" s="287"/>
      <c r="D7" s="19" t="s">
        <v>11</v>
      </c>
      <c r="E7" s="19" t="s">
        <v>12</v>
      </c>
      <c r="F7" s="19" t="s">
        <v>13</v>
      </c>
      <c r="G7" s="19" t="s">
        <v>14</v>
      </c>
      <c r="H7" s="19" t="s">
        <v>15</v>
      </c>
      <c r="I7" s="19" t="s">
        <v>16</v>
      </c>
      <c r="J7" s="19" t="s">
        <v>17</v>
      </c>
      <c r="K7" s="19" t="s">
        <v>18</v>
      </c>
      <c r="L7" s="19" t="s">
        <v>19</v>
      </c>
      <c r="M7" s="20" t="s">
        <v>20</v>
      </c>
      <c r="N7" s="21" t="s">
        <v>21</v>
      </c>
      <c r="O7" s="19" t="s">
        <v>22</v>
      </c>
      <c r="P7" s="19" t="s">
        <v>23</v>
      </c>
      <c r="Q7" s="19" t="s">
        <v>24</v>
      </c>
      <c r="R7" s="19" t="s">
        <v>25</v>
      </c>
      <c r="S7" s="19" t="s">
        <v>26</v>
      </c>
      <c r="T7" s="19" t="s">
        <v>27</v>
      </c>
      <c r="U7" s="19" t="s">
        <v>28</v>
      </c>
      <c r="V7" s="19" t="s">
        <v>29</v>
      </c>
      <c r="W7" s="19" t="s">
        <v>30</v>
      </c>
      <c r="X7" s="19" t="s">
        <v>31</v>
      </c>
      <c r="Y7" s="19" t="s">
        <v>32</v>
      </c>
      <c r="Z7" s="22" t="s">
        <v>33</v>
      </c>
      <c r="AA7" s="23" t="s">
        <v>34</v>
      </c>
      <c r="AB7" s="298"/>
      <c r="AC7" s="299"/>
    </row>
    <row r="8" spans="1:29" ht="46.5" customHeight="1" thickBot="1" x14ac:dyDescent="0.3">
      <c r="A8" s="356" t="s">
        <v>75</v>
      </c>
      <c r="B8" s="361" t="s">
        <v>74</v>
      </c>
      <c r="C8" s="363" t="s">
        <v>36</v>
      </c>
      <c r="D8" s="195" t="s">
        <v>54</v>
      </c>
      <c r="E8" s="196" t="s">
        <v>46</v>
      </c>
      <c r="F8" s="185" t="s">
        <v>68</v>
      </c>
      <c r="G8" s="185"/>
      <c r="H8" s="185"/>
      <c r="I8" s="185"/>
      <c r="J8" s="185"/>
      <c r="K8" s="185"/>
      <c r="L8" s="185"/>
      <c r="M8" s="186"/>
      <c r="N8" s="188" t="s">
        <v>37</v>
      </c>
      <c r="O8" s="188" t="s">
        <v>38</v>
      </c>
      <c r="P8" s="188">
        <v>4</v>
      </c>
      <c r="Q8" s="188">
        <v>4</v>
      </c>
      <c r="R8" s="188">
        <v>0</v>
      </c>
      <c r="S8" s="188">
        <v>2</v>
      </c>
      <c r="T8" s="188">
        <v>2</v>
      </c>
      <c r="U8" s="188">
        <v>4</v>
      </c>
      <c r="V8" s="188">
        <v>4</v>
      </c>
      <c r="W8" s="188">
        <v>1</v>
      </c>
      <c r="X8" s="188">
        <v>2</v>
      </c>
      <c r="Y8" s="188">
        <f>SUM((3*P8)+(2*Q8)+(2*R8)+S8+T8+U8+V8+W8+X8)</f>
        <v>35</v>
      </c>
      <c r="Z8" s="47" t="str">
        <f>IF(Y8&lt;=25,"BAJO",IF(Y8&lt;=50,"MODERADO",IF(Y8&lt;=75,"ALTO",IF(Y8&lt;=76,"SEVERO"))))</f>
        <v>MODERADO</v>
      </c>
      <c r="AA8" s="16" t="str">
        <f>IF(AND(Z8="SEVERO"),"SIGNIFICATIVO",IF(AND(Z8="ALTO"), "SIGNIFICATIVO",IF(AND(Z8="MODERADO"),"SIGNIFICATIVO",IF(AND(Z8="BAJO"),"NO SIGNIFICATIVO"))))</f>
        <v>SIGNIFICATIVO</v>
      </c>
      <c r="AB8" s="368" t="s">
        <v>162</v>
      </c>
      <c r="AC8" s="369"/>
    </row>
    <row r="9" spans="1:29" ht="62.25" customHeight="1" x14ac:dyDescent="0.25">
      <c r="A9" s="357"/>
      <c r="B9" s="361"/>
      <c r="C9" s="364"/>
      <c r="D9" s="197" t="s">
        <v>55</v>
      </c>
      <c r="E9" s="198" t="s">
        <v>63</v>
      </c>
      <c r="F9" s="199" t="s">
        <v>68</v>
      </c>
      <c r="G9" s="229"/>
      <c r="H9" s="199"/>
      <c r="I9" s="199"/>
      <c r="J9" s="199"/>
      <c r="K9" s="199"/>
      <c r="L9" s="199"/>
      <c r="M9" s="187"/>
      <c r="N9" s="198" t="s">
        <v>37</v>
      </c>
      <c r="O9" s="198" t="s">
        <v>38</v>
      </c>
      <c r="P9" s="198">
        <v>4</v>
      </c>
      <c r="Q9" s="198">
        <v>4</v>
      </c>
      <c r="R9" s="198">
        <v>0</v>
      </c>
      <c r="S9" s="198">
        <v>2</v>
      </c>
      <c r="T9" s="198">
        <v>2</v>
      </c>
      <c r="U9" s="198">
        <v>4</v>
      </c>
      <c r="V9" s="198">
        <v>4</v>
      </c>
      <c r="W9" s="198">
        <v>1</v>
      </c>
      <c r="X9" s="198">
        <v>2</v>
      </c>
      <c r="Y9" s="198">
        <f t="shared" ref="Y9:Y27" si="0">SUM((3*P9)+(2*Q9)+(2*R9)+S9+T9+U9+V9+W9+X9)</f>
        <v>35</v>
      </c>
      <c r="Z9" s="48" t="str">
        <f t="shared" ref="Z9:Z27" si="1">IF(Y9&lt;=25,"BAJO",IF(Y9&lt;=50,"MODERADO",IF(Y9&lt;=75,"ALTO",IF(Y9&lt;=76,"SEVERO"))))</f>
        <v>MODERADO</v>
      </c>
      <c r="AA9" s="1" t="str">
        <f t="shared" ref="AA9:AA11" si="2">IF(AND(Z12="SEVERO"),"SIGNIFICATIVO",IF(AND(Z12="ALTO"), "SIGNIFICATIVO",IF(AND(Z12="MODERADO"),"SIGNIFICATIVO",IF(AND(Z12="BAJO"),"NO SIGNIFICATIVO"))))</f>
        <v>SIGNIFICATIVO</v>
      </c>
      <c r="AB9" s="368" t="s">
        <v>162</v>
      </c>
      <c r="AC9" s="369"/>
    </row>
    <row r="10" spans="1:29" ht="56.25" customHeight="1" x14ac:dyDescent="0.25">
      <c r="A10" s="357"/>
      <c r="B10" s="361"/>
      <c r="C10" s="364"/>
      <c r="D10" s="197" t="s">
        <v>65</v>
      </c>
      <c r="E10" s="198" t="s">
        <v>66</v>
      </c>
      <c r="F10" s="199"/>
      <c r="G10" s="199" t="s">
        <v>41</v>
      </c>
      <c r="H10" s="199"/>
      <c r="I10" s="199"/>
      <c r="J10" s="199"/>
      <c r="K10" s="199"/>
      <c r="L10" s="199"/>
      <c r="M10" s="187"/>
      <c r="N10" s="198" t="s">
        <v>37</v>
      </c>
      <c r="O10" s="198" t="s">
        <v>38</v>
      </c>
      <c r="P10" s="198">
        <v>4</v>
      </c>
      <c r="Q10" s="198">
        <v>4</v>
      </c>
      <c r="R10" s="198">
        <v>0</v>
      </c>
      <c r="S10" s="198">
        <v>2</v>
      </c>
      <c r="T10" s="198">
        <v>2</v>
      </c>
      <c r="U10" s="198">
        <v>4</v>
      </c>
      <c r="V10" s="198">
        <v>4</v>
      </c>
      <c r="W10" s="198">
        <v>1</v>
      </c>
      <c r="X10" s="198">
        <v>2</v>
      </c>
      <c r="Y10" s="198">
        <f t="shared" si="0"/>
        <v>35</v>
      </c>
      <c r="Z10" s="48" t="str">
        <f t="shared" si="1"/>
        <v>MODERADO</v>
      </c>
      <c r="AA10" s="1" t="str">
        <f t="shared" si="2"/>
        <v>SIGNIFICATIVO</v>
      </c>
      <c r="AB10" s="370" t="s">
        <v>142</v>
      </c>
      <c r="AC10" s="371"/>
    </row>
    <row r="11" spans="1:29" ht="65.25" customHeight="1" thickBot="1" x14ac:dyDescent="0.3">
      <c r="A11" s="357"/>
      <c r="B11" s="361"/>
      <c r="C11" s="365"/>
      <c r="D11" s="201" t="s">
        <v>111</v>
      </c>
      <c r="E11" s="89" t="s">
        <v>47</v>
      </c>
      <c r="F11" s="202"/>
      <c r="G11" s="202" t="s">
        <v>41</v>
      </c>
      <c r="H11" s="202"/>
      <c r="I11" s="202"/>
      <c r="J11" s="10"/>
      <c r="K11" s="10"/>
      <c r="L11" s="10"/>
      <c r="M11" s="10"/>
      <c r="N11" s="89" t="s">
        <v>37</v>
      </c>
      <c r="O11" s="10" t="s">
        <v>38</v>
      </c>
      <c r="P11" s="10">
        <v>4</v>
      </c>
      <c r="Q11" s="10">
        <v>4</v>
      </c>
      <c r="R11" s="10">
        <v>0</v>
      </c>
      <c r="S11" s="10">
        <v>2</v>
      </c>
      <c r="T11" s="10">
        <v>2</v>
      </c>
      <c r="U11" s="10">
        <v>4</v>
      </c>
      <c r="V11" s="10">
        <v>4</v>
      </c>
      <c r="W11" s="10">
        <v>1</v>
      </c>
      <c r="X11" s="107">
        <v>2</v>
      </c>
      <c r="Y11" s="203">
        <f t="shared" si="0"/>
        <v>35</v>
      </c>
      <c r="Z11" s="123" t="str">
        <f t="shared" si="1"/>
        <v>MODERADO</v>
      </c>
      <c r="AA11" s="23" t="str">
        <f t="shared" si="2"/>
        <v>SIGNIFICATIVO</v>
      </c>
      <c r="AB11" s="372" t="s">
        <v>142</v>
      </c>
      <c r="AC11" s="373"/>
    </row>
    <row r="12" spans="1:29" ht="51.75" customHeight="1" x14ac:dyDescent="0.25">
      <c r="A12" s="357"/>
      <c r="B12" s="361"/>
      <c r="C12" s="363" t="s">
        <v>50</v>
      </c>
      <c r="D12" s="195" t="s">
        <v>62</v>
      </c>
      <c r="E12" s="204" t="s">
        <v>63</v>
      </c>
      <c r="F12" s="215" t="s">
        <v>68</v>
      </c>
      <c r="G12" s="215"/>
      <c r="H12" s="215"/>
      <c r="I12" s="215"/>
      <c r="J12" s="36"/>
      <c r="K12" s="36"/>
      <c r="L12" s="36"/>
      <c r="M12" s="36"/>
      <c r="N12" s="37" t="s">
        <v>37</v>
      </c>
      <c r="O12" s="36" t="s">
        <v>38</v>
      </c>
      <c r="P12" s="36">
        <v>4</v>
      </c>
      <c r="Q12" s="36">
        <v>4</v>
      </c>
      <c r="R12" s="36">
        <v>0</v>
      </c>
      <c r="S12" s="36">
        <v>2</v>
      </c>
      <c r="T12" s="36">
        <v>2</v>
      </c>
      <c r="U12" s="36">
        <v>4</v>
      </c>
      <c r="V12" s="36">
        <v>4</v>
      </c>
      <c r="W12" s="36">
        <v>1</v>
      </c>
      <c r="X12" s="39">
        <v>2</v>
      </c>
      <c r="Y12" s="188">
        <f t="shared" si="0"/>
        <v>35</v>
      </c>
      <c r="Z12" s="47" t="str">
        <f t="shared" si="1"/>
        <v>MODERADO</v>
      </c>
      <c r="AA12" s="16" t="str">
        <f>IF(AND(Z12="SEVERO"),"SIGNIFICATIVO",IF(AND(Z12="ALTO"), "SIGNIFICATIVO",IF(AND(Z12="MODERADO"),"SIGNIFICATIVO",IF(AND(Z12="BAJO"),"NO SIGNIFICATIVO"))))</f>
        <v>SIGNIFICATIVO</v>
      </c>
      <c r="AB12" s="368" t="s">
        <v>162</v>
      </c>
      <c r="AC12" s="369"/>
    </row>
    <row r="13" spans="1:29" ht="64.5" customHeight="1" thickBot="1" x14ac:dyDescent="0.3">
      <c r="A13" s="357"/>
      <c r="B13" s="361"/>
      <c r="C13" s="364"/>
      <c r="D13" s="197" t="s">
        <v>69</v>
      </c>
      <c r="E13" s="205" t="s">
        <v>47</v>
      </c>
      <c r="F13" s="216"/>
      <c r="G13" s="216" t="s">
        <v>67</v>
      </c>
      <c r="H13" s="216"/>
      <c r="I13" s="216"/>
      <c r="J13" s="4"/>
      <c r="K13" s="4"/>
      <c r="L13" s="4"/>
      <c r="M13" s="4"/>
      <c r="N13" s="5" t="s">
        <v>37</v>
      </c>
      <c r="O13" s="4" t="s">
        <v>38</v>
      </c>
      <c r="P13" s="4">
        <v>4</v>
      </c>
      <c r="Q13" s="4">
        <v>4</v>
      </c>
      <c r="R13" s="4">
        <v>0</v>
      </c>
      <c r="S13" s="4">
        <v>2</v>
      </c>
      <c r="T13" s="4">
        <v>2</v>
      </c>
      <c r="U13" s="4">
        <v>4</v>
      </c>
      <c r="V13" s="4">
        <v>4</v>
      </c>
      <c r="W13" s="4">
        <v>1</v>
      </c>
      <c r="X13" s="7">
        <v>2</v>
      </c>
      <c r="Y13" s="198">
        <f t="shared" si="0"/>
        <v>35</v>
      </c>
      <c r="Z13" s="48" t="str">
        <f t="shared" si="1"/>
        <v>MODERADO</v>
      </c>
      <c r="AA13" s="1" t="str">
        <f t="shared" ref="AA13:AA14" si="3">IF(AND(Z13="SEVERO"),"SIGNIFICATIVO",IF(AND(Z13="ALTO"), "SIGNIFICATIVO",IF(AND(Z13="MODERADO"),"SIGNIFICATIVO",IF(AND(Z13="BAJO"),"NO SIGNIFICATIVO"))))</f>
        <v>SIGNIFICATIVO</v>
      </c>
      <c r="AB13" s="370" t="s">
        <v>142</v>
      </c>
      <c r="AC13" s="371"/>
    </row>
    <row r="14" spans="1:29" ht="67.5" customHeight="1" thickBot="1" x14ac:dyDescent="0.3">
      <c r="A14" s="357"/>
      <c r="B14" s="361"/>
      <c r="C14" s="365"/>
      <c r="D14" s="201" t="s">
        <v>61</v>
      </c>
      <c r="E14" s="206" t="s">
        <v>40</v>
      </c>
      <c r="F14" s="202" t="s">
        <v>68</v>
      </c>
      <c r="G14" s="202"/>
      <c r="H14" s="202"/>
      <c r="I14" s="202"/>
      <c r="J14" s="105"/>
      <c r="K14" s="10"/>
      <c r="L14" s="10"/>
      <c r="M14" s="10"/>
      <c r="N14" s="89" t="s">
        <v>37</v>
      </c>
      <c r="O14" s="10" t="s">
        <v>38</v>
      </c>
      <c r="P14" s="10">
        <v>4</v>
      </c>
      <c r="Q14" s="10">
        <v>4</v>
      </c>
      <c r="R14" s="10">
        <v>0</v>
      </c>
      <c r="S14" s="10">
        <v>2</v>
      </c>
      <c r="T14" s="10">
        <v>2</v>
      </c>
      <c r="U14" s="10">
        <v>4</v>
      </c>
      <c r="V14" s="10">
        <v>4</v>
      </c>
      <c r="W14" s="10">
        <v>1</v>
      </c>
      <c r="X14" s="107">
        <v>2</v>
      </c>
      <c r="Y14" s="203">
        <f t="shared" si="0"/>
        <v>35</v>
      </c>
      <c r="Z14" s="123" t="str">
        <f t="shared" si="1"/>
        <v>MODERADO</v>
      </c>
      <c r="AA14" s="23" t="str">
        <f t="shared" si="3"/>
        <v>SIGNIFICATIVO</v>
      </c>
      <c r="AB14" s="368" t="s">
        <v>162</v>
      </c>
      <c r="AC14" s="369"/>
    </row>
    <row r="15" spans="1:29" ht="52.5" customHeight="1" x14ac:dyDescent="0.25">
      <c r="A15" s="357"/>
      <c r="B15" s="361"/>
      <c r="C15" s="363" t="s">
        <v>79</v>
      </c>
      <c r="D15" s="207" t="s">
        <v>77</v>
      </c>
      <c r="E15" s="204" t="s">
        <v>58</v>
      </c>
      <c r="F15" s="218"/>
      <c r="G15" s="215" t="s">
        <v>67</v>
      </c>
      <c r="H15" s="215"/>
      <c r="I15" s="215"/>
      <c r="J15" s="36"/>
      <c r="K15" s="36"/>
      <c r="L15" s="36"/>
      <c r="M15" s="36"/>
      <c r="N15" s="37" t="s">
        <v>37</v>
      </c>
      <c r="O15" s="36" t="s">
        <v>38</v>
      </c>
      <c r="P15" s="36">
        <v>2</v>
      </c>
      <c r="Q15" s="36">
        <v>2</v>
      </c>
      <c r="R15" s="36">
        <v>5</v>
      </c>
      <c r="S15" s="36">
        <v>2</v>
      </c>
      <c r="T15" s="36">
        <v>2</v>
      </c>
      <c r="U15" s="36">
        <v>4</v>
      </c>
      <c r="V15" s="36">
        <v>4</v>
      </c>
      <c r="W15" s="36">
        <v>1</v>
      </c>
      <c r="X15" s="39">
        <v>2</v>
      </c>
      <c r="Y15" s="188">
        <f t="shared" si="0"/>
        <v>35</v>
      </c>
      <c r="Z15" s="47" t="str">
        <f t="shared" si="1"/>
        <v>MODERADO</v>
      </c>
      <c r="AA15" s="16" t="str">
        <f t="shared" ref="AA15:AA27" si="4">IF(AND(Z15="SEVERO"),"SIGNIFICATIVO",IF(AND(Z15="ALTO"), "SIGNIFICATIVO",IF(AND(Z15="MODERADO"),"SIGNIFICATIVO",IF(AND(Z15="BAJO"),"NO SIGNIFICATIVO"))))</f>
        <v>SIGNIFICATIVO</v>
      </c>
      <c r="AB15" s="368" t="s">
        <v>142</v>
      </c>
      <c r="AC15" s="369"/>
    </row>
    <row r="16" spans="1:29" ht="63" customHeight="1" thickBot="1" x14ac:dyDescent="0.3">
      <c r="A16" s="357"/>
      <c r="B16" s="361"/>
      <c r="C16" s="364"/>
      <c r="D16" s="208" t="s">
        <v>78</v>
      </c>
      <c r="E16" s="205" t="s">
        <v>44</v>
      </c>
      <c r="F16" s="219"/>
      <c r="G16" s="216" t="s">
        <v>67</v>
      </c>
      <c r="H16" s="216"/>
      <c r="I16" s="216"/>
      <c r="J16" s="4"/>
      <c r="K16" s="4"/>
      <c r="L16" s="4"/>
      <c r="M16" s="4"/>
      <c r="N16" s="5" t="s">
        <v>37</v>
      </c>
      <c r="O16" s="4" t="s">
        <v>38</v>
      </c>
      <c r="P16" s="4">
        <v>2</v>
      </c>
      <c r="Q16" s="4">
        <v>2</v>
      </c>
      <c r="R16" s="4">
        <v>5</v>
      </c>
      <c r="S16" s="4">
        <v>1</v>
      </c>
      <c r="T16" s="4">
        <v>2</v>
      </c>
      <c r="U16" s="4">
        <v>2</v>
      </c>
      <c r="V16" s="4">
        <v>1</v>
      </c>
      <c r="W16" s="4">
        <v>1</v>
      </c>
      <c r="X16" s="7">
        <v>1</v>
      </c>
      <c r="Y16" s="198">
        <f t="shared" si="0"/>
        <v>28</v>
      </c>
      <c r="Z16" s="48" t="str">
        <f t="shared" si="1"/>
        <v>MODERADO</v>
      </c>
      <c r="AA16" s="1" t="str">
        <f t="shared" si="4"/>
        <v>SIGNIFICATIVO</v>
      </c>
      <c r="AB16" s="370" t="s">
        <v>142</v>
      </c>
      <c r="AC16" s="371"/>
    </row>
    <row r="17" spans="1:29" ht="67.5" customHeight="1" thickBot="1" x14ac:dyDescent="0.3">
      <c r="A17" s="357"/>
      <c r="B17" s="361"/>
      <c r="C17" s="364"/>
      <c r="D17" s="208" t="s">
        <v>76</v>
      </c>
      <c r="E17" s="205" t="s">
        <v>46</v>
      </c>
      <c r="F17" s="219"/>
      <c r="G17" s="216"/>
      <c r="H17" s="216" t="s">
        <v>67</v>
      </c>
      <c r="I17" s="216"/>
      <c r="J17" s="4"/>
      <c r="K17" s="4"/>
      <c r="L17" s="4"/>
      <c r="M17" s="4"/>
      <c r="N17" s="5" t="s">
        <v>37</v>
      </c>
      <c r="O17" s="4" t="s">
        <v>38</v>
      </c>
      <c r="P17" s="4">
        <v>4</v>
      </c>
      <c r="Q17" s="4">
        <v>4</v>
      </c>
      <c r="R17" s="4">
        <v>0</v>
      </c>
      <c r="S17" s="4">
        <v>2</v>
      </c>
      <c r="T17" s="4">
        <v>4</v>
      </c>
      <c r="U17" s="4">
        <v>4</v>
      </c>
      <c r="V17" s="4">
        <v>4</v>
      </c>
      <c r="W17" s="4">
        <v>4</v>
      </c>
      <c r="X17" s="7">
        <v>2</v>
      </c>
      <c r="Y17" s="198">
        <f t="shared" si="0"/>
        <v>40</v>
      </c>
      <c r="Z17" s="48" t="str">
        <f t="shared" si="1"/>
        <v>MODERADO</v>
      </c>
      <c r="AA17" s="190" t="str">
        <f t="shared" si="4"/>
        <v>SIGNIFICATIVO</v>
      </c>
      <c r="AB17" s="374" t="s">
        <v>162</v>
      </c>
      <c r="AC17" s="375"/>
    </row>
    <row r="18" spans="1:29" ht="49.5" customHeight="1" thickBot="1" x14ac:dyDescent="0.3">
      <c r="A18" s="357"/>
      <c r="B18" s="361"/>
      <c r="C18" s="364"/>
      <c r="D18" s="366" t="s">
        <v>103</v>
      </c>
      <c r="E18" s="205" t="s">
        <v>136</v>
      </c>
      <c r="F18" s="219" t="s">
        <v>68</v>
      </c>
      <c r="G18" s="216"/>
      <c r="H18" s="216"/>
      <c r="I18" s="216"/>
      <c r="J18" s="4"/>
      <c r="K18" s="4"/>
      <c r="L18" s="4"/>
      <c r="M18" s="4"/>
      <c r="N18" s="5" t="s">
        <v>45</v>
      </c>
      <c r="O18" s="4" t="s">
        <v>38</v>
      </c>
      <c r="P18" s="4">
        <v>2</v>
      </c>
      <c r="Q18" s="4">
        <v>2</v>
      </c>
      <c r="R18" s="4">
        <v>0</v>
      </c>
      <c r="S18" s="4">
        <v>2</v>
      </c>
      <c r="T18" s="4">
        <v>2</v>
      </c>
      <c r="U18" s="4">
        <v>4</v>
      </c>
      <c r="V18" s="4">
        <v>4</v>
      </c>
      <c r="W18" s="4">
        <v>1</v>
      </c>
      <c r="X18" s="7">
        <v>2</v>
      </c>
      <c r="Y18" s="198">
        <f t="shared" si="0"/>
        <v>25</v>
      </c>
      <c r="Z18" s="48" t="str">
        <f t="shared" si="1"/>
        <v>BAJO</v>
      </c>
      <c r="AA18" s="23" t="str">
        <f t="shared" si="4"/>
        <v>NO SIGNIFICATIVO</v>
      </c>
      <c r="AB18" s="368" t="s">
        <v>162</v>
      </c>
      <c r="AC18" s="369"/>
    </row>
    <row r="19" spans="1:29" ht="48.75" customHeight="1" thickBot="1" x14ac:dyDescent="0.3">
      <c r="A19" s="357"/>
      <c r="B19" s="361"/>
      <c r="C19" s="365"/>
      <c r="D19" s="367"/>
      <c r="E19" s="209" t="s">
        <v>47</v>
      </c>
      <c r="F19" s="220"/>
      <c r="G19" s="202"/>
      <c r="H19" s="202" t="s">
        <v>67</v>
      </c>
      <c r="I19" s="202"/>
      <c r="J19" s="10"/>
      <c r="K19" s="10"/>
      <c r="L19" s="10"/>
      <c r="M19" s="10"/>
      <c r="N19" s="89" t="s">
        <v>45</v>
      </c>
      <c r="O19" s="10" t="s">
        <v>38</v>
      </c>
      <c r="P19" s="10">
        <v>2</v>
      </c>
      <c r="Q19" s="10">
        <v>2</v>
      </c>
      <c r="R19" s="10">
        <v>0</v>
      </c>
      <c r="S19" s="10">
        <v>2</v>
      </c>
      <c r="T19" s="10">
        <v>2</v>
      </c>
      <c r="U19" s="10">
        <v>4</v>
      </c>
      <c r="V19" s="10">
        <v>4</v>
      </c>
      <c r="W19" s="10">
        <v>1</v>
      </c>
      <c r="X19" s="107">
        <v>2</v>
      </c>
      <c r="Y19" s="203">
        <f t="shared" si="0"/>
        <v>25</v>
      </c>
      <c r="Z19" s="48" t="str">
        <f t="shared" si="1"/>
        <v>BAJO</v>
      </c>
      <c r="AA19" s="23" t="str">
        <f t="shared" si="4"/>
        <v>NO SIGNIFICATIVO</v>
      </c>
      <c r="AB19" s="368" t="s">
        <v>162</v>
      </c>
      <c r="AC19" s="369"/>
    </row>
    <row r="20" spans="1:29" ht="63.75" customHeight="1" thickBot="1" x14ac:dyDescent="0.3">
      <c r="A20" s="358"/>
      <c r="B20" s="361"/>
      <c r="C20" s="363" t="s">
        <v>80</v>
      </c>
      <c r="D20" s="195" t="s">
        <v>81</v>
      </c>
      <c r="E20" s="204" t="s">
        <v>46</v>
      </c>
      <c r="F20" s="218" t="s">
        <v>68</v>
      </c>
      <c r="G20" s="215"/>
      <c r="H20" s="215"/>
      <c r="I20" s="215"/>
      <c r="J20" s="36"/>
      <c r="K20" s="36"/>
      <c r="L20" s="36"/>
      <c r="M20" s="36"/>
      <c r="N20" s="37" t="s">
        <v>37</v>
      </c>
      <c r="O20" s="36" t="s">
        <v>38</v>
      </c>
      <c r="P20" s="188">
        <v>4</v>
      </c>
      <c r="Q20" s="36">
        <v>2</v>
      </c>
      <c r="R20" s="36">
        <v>0</v>
      </c>
      <c r="S20" s="36">
        <v>2</v>
      </c>
      <c r="T20" s="36">
        <v>2</v>
      </c>
      <c r="U20" s="36">
        <v>4</v>
      </c>
      <c r="V20" s="36">
        <v>4</v>
      </c>
      <c r="W20" s="36">
        <v>1</v>
      </c>
      <c r="X20" s="39">
        <v>2</v>
      </c>
      <c r="Y20" s="188">
        <f t="shared" si="0"/>
        <v>31</v>
      </c>
      <c r="Z20" s="48" t="str">
        <f t="shared" si="1"/>
        <v>MODERADO</v>
      </c>
      <c r="AA20" s="16" t="str">
        <f t="shared" ref="AA20:AA26" si="5">IF(AND(Z20="SEVERO"),"SIGNIFICATIVO",IF(AND(Z20="ALTO"), "SIGNIFICATIVO",IF(AND(Z20="MODERADO"),"SIGNIFICATIVO",IF(AND(Z20="BAJO"),"NO SIGNIFICATIVO"))))</f>
        <v>SIGNIFICATIVO</v>
      </c>
      <c r="AB20" s="368" t="s">
        <v>162</v>
      </c>
      <c r="AC20" s="369"/>
    </row>
    <row r="21" spans="1:29" ht="80.25" customHeight="1" thickBot="1" x14ac:dyDescent="0.3">
      <c r="A21" s="358"/>
      <c r="B21" s="361"/>
      <c r="C21" s="364"/>
      <c r="D21" s="197" t="s">
        <v>83</v>
      </c>
      <c r="E21" s="205" t="s">
        <v>82</v>
      </c>
      <c r="F21" s="219" t="s">
        <v>68</v>
      </c>
      <c r="G21" s="216"/>
      <c r="H21" s="216"/>
      <c r="I21" s="216"/>
      <c r="J21" s="4"/>
      <c r="K21" s="4"/>
      <c r="L21" s="4"/>
      <c r="M21" s="4"/>
      <c r="N21" s="5" t="s">
        <v>37</v>
      </c>
      <c r="O21" s="4" t="s">
        <v>38</v>
      </c>
      <c r="P21" s="198">
        <v>4</v>
      </c>
      <c r="Q21" s="4">
        <v>2</v>
      </c>
      <c r="R21" s="4">
        <v>0</v>
      </c>
      <c r="S21" s="4">
        <v>2</v>
      </c>
      <c r="T21" s="4">
        <v>2</v>
      </c>
      <c r="U21" s="4">
        <v>4</v>
      </c>
      <c r="V21" s="4">
        <v>4</v>
      </c>
      <c r="W21" s="4">
        <v>1</v>
      </c>
      <c r="X21" s="7">
        <v>2</v>
      </c>
      <c r="Y21" s="198">
        <f t="shared" si="0"/>
        <v>31</v>
      </c>
      <c r="Z21" s="48" t="str">
        <f t="shared" si="1"/>
        <v>MODERADO</v>
      </c>
      <c r="AA21" s="1" t="str">
        <f t="shared" si="5"/>
        <v>SIGNIFICATIVO</v>
      </c>
      <c r="AB21" s="368" t="s">
        <v>162</v>
      </c>
      <c r="AC21" s="369"/>
    </row>
    <row r="22" spans="1:29" ht="77.25" customHeight="1" thickBot="1" x14ac:dyDescent="0.3">
      <c r="A22" s="358"/>
      <c r="B22" s="361"/>
      <c r="C22" s="364"/>
      <c r="D22" s="197" t="s">
        <v>84</v>
      </c>
      <c r="E22" s="205" t="s">
        <v>85</v>
      </c>
      <c r="F22" s="219" t="s">
        <v>68</v>
      </c>
      <c r="G22" s="216"/>
      <c r="H22" s="216"/>
      <c r="I22" s="216"/>
      <c r="J22" s="4"/>
      <c r="K22" s="4"/>
      <c r="L22" s="4"/>
      <c r="M22" s="4"/>
      <c r="N22" s="5" t="s">
        <v>37</v>
      </c>
      <c r="O22" s="4" t="s">
        <v>38</v>
      </c>
      <c r="P22" s="198">
        <v>4</v>
      </c>
      <c r="Q22" s="4">
        <v>2</v>
      </c>
      <c r="R22" s="4">
        <v>0</v>
      </c>
      <c r="S22" s="4">
        <v>2</v>
      </c>
      <c r="T22" s="4">
        <v>2</v>
      </c>
      <c r="U22" s="4">
        <v>4</v>
      </c>
      <c r="V22" s="4">
        <v>4</v>
      </c>
      <c r="W22" s="4">
        <v>1</v>
      </c>
      <c r="X22" s="7">
        <v>2</v>
      </c>
      <c r="Y22" s="198">
        <f t="shared" si="0"/>
        <v>31</v>
      </c>
      <c r="Z22" s="48" t="str">
        <f t="shared" si="1"/>
        <v>MODERADO</v>
      </c>
      <c r="AA22" s="1" t="str">
        <f t="shared" si="5"/>
        <v>SIGNIFICATIVO</v>
      </c>
      <c r="AB22" s="368" t="s">
        <v>162</v>
      </c>
      <c r="AC22" s="369"/>
    </row>
    <row r="23" spans="1:29" ht="49.5" customHeight="1" x14ac:dyDescent="0.25">
      <c r="A23" s="358"/>
      <c r="B23" s="361"/>
      <c r="C23" s="364"/>
      <c r="D23" s="197" t="s">
        <v>86</v>
      </c>
      <c r="E23" s="205" t="s">
        <v>46</v>
      </c>
      <c r="F23" s="219"/>
      <c r="G23" s="216"/>
      <c r="H23" s="216" t="s">
        <v>67</v>
      </c>
      <c r="I23" s="216"/>
      <c r="J23" s="4"/>
      <c r="K23" s="4"/>
      <c r="L23" s="4"/>
      <c r="M23" s="4"/>
      <c r="N23" s="5" t="s">
        <v>37</v>
      </c>
      <c r="O23" s="4" t="s">
        <v>38</v>
      </c>
      <c r="P23" s="198">
        <v>4</v>
      </c>
      <c r="Q23" s="4">
        <v>2</v>
      </c>
      <c r="R23" s="4">
        <v>0</v>
      </c>
      <c r="S23" s="4">
        <v>2</v>
      </c>
      <c r="T23" s="4">
        <v>2</v>
      </c>
      <c r="U23" s="4">
        <v>4</v>
      </c>
      <c r="V23" s="4">
        <v>4</v>
      </c>
      <c r="W23" s="4">
        <v>1</v>
      </c>
      <c r="X23" s="7">
        <v>2</v>
      </c>
      <c r="Y23" s="198">
        <f t="shared" si="0"/>
        <v>31</v>
      </c>
      <c r="Z23" s="48" t="str">
        <f t="shared" si="1"/>
        <v>MODERADO</v>
      </c>
      <c r="AA23" s="1" t="str">
        <f t="shared" si="5"/>
        <v>SIGNIFICATIVO</v>
      </c>
      <c r="AB23" s="368" t="s">
        <v>162</v>
      </c>
      <c r="AC23" s="369"/>
    </row>
    <row r="24" spans="1:29" ht="38.25" customHeight="1" x14ac:dyDescent="0.25">
      <c r="A24" s="358"/>
      <c r="B24" s="361"/>
      <c r="C24" s="364"/>
      <c r="D24" s="197" t="s">
        <v>88</v>
      </c>
      <c r="E24" s="205" t="s">
        <v>87</v>
      </c>
      <c r="F24" s="219"/>
      <c r="G24" s="216"/>
      <c r="H24" s="216" t="s">
        <v>67</v>
      </c>
      <c r="I24" s="216"/>
      <c r="J24" s="4"/>
      <c r="K24" s="4"/>
      <c r="L24" s="4"/>
      <c r="M24" s="4"/>
      <c r="N24" s="5" t="s">
        <v>45</v>
      </c>
      <c r="O24" s="4" t="s">
        <v>38</v>
      </c>
      <c r="P24" s="198">
        <v>4</v>
      </c>
      <c r="Q24" s="4">
        <v>2</v>
      </c>
      <c r="R24" s="4">
        <v>0</v>
      </c>
      <c r="S24" s="4">
        <v>2</v>
      </c>
      <c r="T24" s="4">
        <v>2</v>
      </c>
      <c r="U24" s="4">
        <v>4</v>
      </c>
      <c r="V24" s="4">
        <v>4</v>
      </c>
      <c r="W24" s="4">
        <v>1</v>
      </c>
      <c r="X24" s="7">
        <v>2</v>
      </c>
      <c r="Y24" s="198">
        <f t="shared" si="0"/>
        <v>31</v>
      </c>
      <c r="Z24" s="48" t="str">
        <f t="shared" si="1"/>
        <v>MODERADO</v>
      </c>
      <c r="AA24" s="1" t="str">
        <f t="shared" si="5"/>
        <v>SIGNIFICATIVO</v>
      </c>
      <c r="AB24" s="376" t="s">
        <v>142</v>
      </c>
      <c r="AC24" s="377"/>
    </row>
    <row r="25" spans="1:29" ht="48" customHeight="1" x14ac:dyDescent="0.25">
      <c r="A25" s="358"/>
      <c r="B25" s="361"/>
      <c r="C25" s="364"/>
      <c r="D25" s="200" t="s">
        <v>130</v>
      </c>
      <c r="E25" s="205" t="s">
        <v>129</v>
      </c>
      <c r="F25" s="219"/>
      <c r="G25" s="216"/>
      <c r="H25" s="216"/>
      <c r="I25" s="216" t="s">
        <v>67</v>
      </c>
      <c r="J25" s="4"/>
      <c r="K25" s="4"/>
      <c r="L25" s="4"/>
      <c r="M25" s="4"/>
      <c r="N25" s="5" t="s">
        <v>45</v>
      </c>
      <c r="O25" s="4" t="s">
        <v>38</v>
      </c>
      <c r="P25" s="4">
        <v>2</v>
      </c>
      <c r="Q25" s="4">
        <v>2</v>
      </c>
      <c r="R25" s="4">
        <v>0</v>
      </c>
      <c r="S25" s="4">
        <v>2</v>
      </c>
      <c r="T25" s="4">
        <v>2</v>
      </c>
      <c r="U25" s="4">
        <v>4</v>
      </c>
      <c r="V25" s="4">
        <v>4</v>
      </c>
      <c r="W25" s="4">
        <v>1</v>
      </c>
      <c r="X25" s="7">
        <v>2</v>
      </c>
      <c r="Y25" s="198">
        <f t="shared" si="0"/>
        <v>25</v>
      </c>
      <c r="Z25" s="48" t="str">
        <f t="shared" si="1"/>
        <v>BAJO</v>
      </c>
      <c r="AA25" s="1" t="str">
        <f t="shared" si="5"/>
        <v>NO SIGNIFICATIVO</v>
      </c>
      <c r="AB25" s="378" t="s">
        <v>143</v>
      </c>
      <c r="AC25" s="379"/>
    </row>
    <row r="26" spans="1:29" ht="61.5" customHeight="1" thickBot="1" x14ac:dyDescent="0.3">
      <c r="A26" s="358"/>
      <c r="B26" s="361"/>
      <c r="C26" s="365"/>
      <c r="D26" s="201" t="s">
        <v>89</v>
      </c>
      <c r="E26" s="209" t="s">
        <v>58</v>
      </c>
      <c r="F26" s="220"/>
      <c r="G26" s="202" t="s">
        <v>67</v>
      </c>
      <c r="H26" s="202"/>
      <c r="I26" s="202"/>
      <c r="J26" s="10"/>
      <c r="K26" s="10"/>
      <c r="L26" s="10"/>
      <c r="M26" s="10"/>
      <c r="N26" s="89" t="s">
        <v>37</v>
      </c>
      <c r="O26" s="10" t="s">
        <v>38</v>
      </c>
      <c r="P26" s="203">
        <v>4</v>
      </c>
      <c r="Q26" s="10">
        <v>2</v>
      </c>
      <c r="R26" s="10">
        <v>0</v>
      </c>
      <c r="S26" s="10">
        <v>2</v>
      </c>
      <c r="T26" s="10">
        <v>2</v>
      </c>
      <c r="U26" s="10">
        <v>4</v>
      </c>
      <c r="V26" s="10">
        <v>4</v>
      </c>
      <c r="W26" s="10">
        <v>1</v>
      </c>
      <c r="X26" s="107">
        <v>2</v>
      </c>
      <c r="Y26" s="203">
        <f t="shared" si="0"/>
        <v>31</v>
      </c>
      <c r="Z26" s="48" t="str">
        <f t="shared" si="1"/>
        <v>MODERADO</v>
      </c>
      <c r="AA26" s="23" t="str">
        <f t="shared" si="5"/>
        <v>SIGNIFICATIVO</v>
      </c>
      <c r="AB26" s="372" t="s">
        <v>142</v>
      </c>
      <c r="AC26" s="373"/>
    </row>
    <row r="27" spans="1:29" ht="46.5" customHeight="1" thickBot="1" x14ac:dyDescent="0.3">
      <c r="A27" s="359"/>
      <c r="B27" s="362"/>
      <c r="C27" s="210" t="s">
        <v>53</v>
      </c>
      <c r="D27" s="211" t="s">
        <v>60</v>
      </c>
      <c r="E27" s="212" t="s">
        <v>47</v>
      </c>
      <c r="F27" s="91"/>
      <c r="G27" s="92" t="s">
        <v>67</v>
      </c>
      <c r="H27" s="92"/>
      <c r="I27" s="92"/>
      <c r="J27" s="76"/>
      <c r="K27" s="76"/>
      <c r="L27" s="76"/>
      <c r="M27" s="76"/>
      <c r="N27" s="60" t="s">
        <v>43</v>
      </c>
      <c r="O27" s="76" t="s">
        <v>38</v>
      </c>
      <c r="P27" s="76">
        <v>2</v>
      </c>
      <c r="Q27" s="76">
        <v>4</v>
      </c>
      <c r="R27" s="76">
        <v>0</v>
      </c>
      <c r="S27" s="76">
        <v>2</v>
      </c>
      <c r="T27" s="76">
        <v>2</v>
      </c>
      <c r="U27" s="76">
        <v>2</v>
      </c>
      <c r="V27" s="76">
        <v>1</v>
      </c>
      <c r="W27" s="76">
        <v>1</v>
      </c>
      <c r="X27" s="62">
        <v>1</v>
      </c>
      <c r="Y27" s="189">
        <f t="shared" si="0"/>
        <v>23</v>
      </c>
      <c r="Z27" s="48" t="str">
        <f t="shared" si="1"/>
        <v>BAJO</v>
      </c>
      <c r="AA27" s="64" t="str">
        <f t="shared" si="4"/>
        <v>NO SIGNIFICATIVO</v>
      </c>
      <c r="AB27" s="380" t="s">
        <v>142</v>
      </c>
      <c r="AC27" s="375"/>
    </row>
    <row r="30" spans="1:29" x14ac:dyDescent="0.25">
      <c r="D30" s="131"/>
      <c r="E30" s="308"/>
      <c r="F30" s="308"/>
      <c r="G30" s="308"/>
      <c r="H30" s="308"/>
      <c r="I30" s="308"/>
      <c r="J30" s="308"/>
      <c r="K30" s="308"/>
      <c r="L30" s="308"/>
      <c r="M30" s="308"/>
      <c r="N30" s="308"/>
      <c r="O30" s="308"/>
      <c r="P30" s="308"/>
      <c r="Q30" s="308"/>
      <c r="R30" s="308"/>
      <c r="S30" s="308"/>
      <c r="T30" s="308"/>
      <c r="U30" s="308"/>
      <c r="V30" s="308"/>
      <c r="W30" s="308"/>
      <c r="X30" s="308"/>
    </row>
    <row r="31" spans="1:29" ht="39" customHeight="1" x14ac:dyDescent="0.25">
      <c r="D31" s="132"/>
      <c r="E31" s="309"/>
      <c r="F31" s="309"/>
      <c r="G31" s="309"/>
      <c r="H31" s="309"/>
      <c r="I31" s="309"/>
      <c r="J31" s="309"/>
      <c r="K31" s="309"/>
      <c r="L31" s="309"/>
      <c r="M31" s="309"/>
      <c r="N31" s="309"/>
      <c r="O31" s="310"/>
      <c r="P31" s="310"/>
      <c r="Q31" s="310"/>
      <c r="R31" s="310"/>
      <c r="S31" s="310"/>
      <c r="T31" s="310"/>
      <c r="U31" s="310"/>
      <c r="V31" s="310"/>
      <c r="W31" s="310"/>
      <c r="X31" s="310"/>
    </row>
    <row r="32" spans="1:29" ht="35.25" customHeight="1" x14ac:dyDescent="0.25">
      <c r="D32" s="132"/>
      <c r="E32" s="309"/>
      <c r="F32" s="309"/>
      <c r="G32" s="309"/>
      <c r="H32" s="309"/>
      <c r="I32" s="309"/>
      <c r="J32" s="309"/>
      <c r="K32" s="309"/>
      <c r="L32" s="309"/>
      <c r="M32" s="309"/>
      <c r="N32" s="309"/>
      <c r="O32" s="310"/>
      <c r="P32" s="310"/>
      <c r="Q32" s="310"/>
      <c r="R32" s="310"/>
      <c r="S32" s="310"/>
      <c r="T32" s="310"/>
      <c r="U32" s="310"/>
      <c r="V32" s="310"/>
      <c r="W32" s="310"/>
      <c r="X32" s="310"/>
    </row>
    <row r="33" spans="4:24" ht="33" customHeight="1" x14ac:dyDescent="0.25">
      <c r="D33" s="132"/>
      <c r="E33" s="309"/>
      <c r="F33" s="309"/>
      <c r="G33" s="309"/>
      <c r="H33" s="309"/>
      <c r="I33" s="309"/>
      <c r="J33" s="309"/>
      <c r="K33" s="309"/>
      <c r="L33" s="309"/>
      <c r="M33" s="309"/>
      <c r="N33" s="309"/>
      <c r="O33" s="309"/>
      <c r="P33" s="309"/>
      <c r="Q33" s="309"/>
      <c r="R33" s="309"/>
      <c r="S33" s="309"/>
      <c r="T33" s="309"/>
      <c r="U33" s="309"/>
      <c r="V33" s="309"/>
      <c r="W33" s="309"/>
      <c r="X33" s="309"/>
    </row>
    <row r="34" spans="4:24" x14ac:dyDescent="0.25">
      <c r="D34" s="133"/>
      <c r="E34" s="309"/>
      <c r="F34" s="309"/>
      <c r="G34" s="309"/>
      <c r="H34" s="309"/>
      <c r="I34" s="309"/>
      <c r="J34" s="309"/>
      <c r="K34" s="309"/>
      <c r="L34" s="309"/>
      <c r="M34" s="309"/>
      <c r="N34" s="309"/>
      <c r="O34" s="310"/>
      <c r="P34" s="310"/>
      <c r="Q34" s="310"/>
      <c r="R34" s="310"/>
      <c r="S34" s="310"/>
      <c r="T34" s="310"/>
      <c r="U34" s="310"/>
      <c r="V34" s="310"/>
      <c r="W34" s="310"/>
      <c r="X34" s="310"/>
    </row>
    <row r="35" spans="4:24" x14ac:dyDescent="0.25">
      <c r="D35" s="132"/>
      <c r="E35" s="309"/>
      <c r="F35" s="309"/>
      <c r="G35" s="309"/>
      <c r="H35" s="309"/>
      <c r="I35" s="309"/>
      <c r="J35" s="309"/>
      <c r="K35" s="309"/>
      <c r="L35" s="309"/>
      <c r="M35" s="309"/>
      <c r="N35" s="309"/>
      <c r="O35" s="309"/>
      <c r="P35" s="309"/>
      <c r="Q35" s="309"/>
      <c r="R35" s="309"/>
      <c r="S35" s="309"/>
      <c r="T35" s="309"/>
      <c r="U35" s="309"/>
      <c r="V35" s="309"/>
      <c r="W35" s="309"/>
      <c r="X35" s="309"/>
    </row>
  </sheetData>
  <mergeCells count="57">
    <mergeCell ref="E34:G34"/>
    <mergeCell ref="H34:N34"/>
    <mergeCell ref="O34:X34"/>
    <mergeCell ref="E35:G35"/>
    <mergeCell ref="H35:N35"/>
    <mergeCell ref="O35:X35"/>
    <mergeCell ref="E32:G32"/>
    <mergeCell ref="H32:N32"/>
    <mergeCell ref="O32:X32"/>
    <mergeCell ref="E33:G33"/>
    <mergeCell ref="H33:N33"/>
    <mergeCell ref="O33:X33"/>
    <mergeCell ref="E30:G30"/>
    <mergeCell ref="H30:N30"/>
    <mergeCell ref="O30:X30"/>
    <mergeCell ref="E31:G31"/>
    <mergeCell ref="H31:N31"/>
    <mergeCell ref="O31:X31"/>
    <mergeCell ref="AB23:AC23"/>
    <mergeCell ref="AB24:AC24"/>
    <mergeCell ref="AB25:AC25"/>
    <mergeCell ref="AB26:AC26"/>
    <mergeCell ref="AB27:AC27"/>
    <mergeCell ref="AB18:AC18"/>
    <mergeCell ref="AB19:AC19"/>
    <mergeCell ref="AB20:AC20"/>
    <mergeCell ref="AB21:AC21"/>
    <mergeCell ref="AB22:AC22"/>
    <mergeCell ref="AB13:AC13"/>
    <mergeCell ref="AB14:AC14"/>
    <mergeCell ref="AB15:AC15"/>
    <mergeCell ref="AB16:AC16"/>
    <mergeCell ref="AB17:AC17"/>
    <mergeCell ref="AB8:AC8"/>
    <mergeCell ref="AB9:AC9"/>
    <mergeCell ref="AB10:AC10"/>
    <mergeCell ref="AB11:AC11"/>
    <mergeCell ref="AB12:AC12"/>
    <mergeCell ref="A8:A27"/>
    <mergeCell ref="B6:B7"/>
    <mergeCell ref="C6:C7"/>
    <mergeCell ref="D6:E6"/>
    <mergeCell ref="B8:B27"/>
    <mergeCell ref="C20:C26"/>
    <mergeCell ref="D18:D19"/>
    <mergeCell ref="C8:C11"/>
    <mergeCell ref="C12:C14"/>
    <mergeCell ref="C15:C19"/>
    <mergeCell ref="A1:AC4"/>
    <mergeCell ref="B5:D5"/>
    <mergeCell ref="E5:P5"/>
    <mergeCell ref="Q5:AA5"/>
    <mergeCell ref="Y6:Z6"/>
    <mergeCell ref="A6:A7"/>
    <mergeCell ref="F6:M6"/>
    <mergeCell ref="P6:X6"/>
    <mergeCell ref="AB6:AC7"/>
  </mergeCells>
  <conditionalFormatting sqref="Z8:Z27">
    <cfRule type="containsText" dxfId="20" priority="35" operator="containsText" text="MODERADO">
      <formula>NOT(ISERROR(SEARCH("MODERADO",Z8)))</formula>
    </cfRule>
  </conditionalFormatting>
  <conditionalFormatting sqref="Z11:Z27 Z9">
    <cfRule type="containsText" dxfId="19" priority="34" operator="containsText" text="BAJO">
      <formula>NOT(ISERROR(SEARCH("BAJO",Z9)))</formula>
    </cfRule>
  </conditionalFormatting>
  <conditionalFormatting sqref="Z15:Z27">
    <cfRule type="containsText" dxfId="18" priority="29" operator="containsText" text="BAJO">
      <formula>NOT(ISERROR(SEARCH("BAJO",Z15)))</formula>
    </cfRule>
    <cfRule type="containsText" dxfId="17" priority="30" operator="containsText" text="BAJO">
      <formula>NOT(ISERROR(SEARCH("BAJO",Z15)))</formula>
    </cfRule>
  </conditionalFormatting>
  <conditionalFormatting sqref="AA8:AA17 AA20:AA27">
    <cfRule type="containsText" dxfId="16" priority="33" operator="containsText" text="SIGNIFICATIVO">
      <formula>NOT(ISERROR(SEARCH("SIGNIFICATIVO",AA8)))</formula>
    </cfRule>
  </conditionalFormatting>
  <conditionalFormatting sqref="AA15:AA17 AA20:AA27">
    <cfRule type="containsText" dxfId="15" priority="32" operator="containsText" text="NO SIGNIFICATIVO">
      <formula>NOT(ISERROR(SEARCH("NO SIGNIFICATIVO",AA15)))</formula>
    </cfRule>
  </conditionalFormatting>
  <conditionalFormatting sqref="AB15:AB16 AA18:AA19 AB24 AB26:AB27">
    <cfRule type="containsText" dxfId="14" priority="25" operator="containsText" text="NO SIGNIFICATIVO">
      <formula>NOT(ISERROR(SEARCH("NO SIGNIFICATIVO",AA15)))</formula>
    </cfRule>
  </conditionalFormatting>
  <dataValidations count="1">
    <dataValidation type="list" allowBlank="1" showInputMessage="1" showErrorMessage="1" sqref="S11:T13 Q26:R27 P27 P25:R25 U11:X17 Q20:R24 T14:T17 T18:X27 P11:R19 N11:N27">
      <formula1>#REF!</formula1>
    </dataValidation>
  </dataValidations>
  <pageMargins left="0.7" right="0.7" top="0.75" bottom="0.75" header="0.3" footer="0.3"/>
  <pageSetup scale="26" orientation="portrait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44"/>
  <sheetViews>
    <sheetView tabSelected="1" view="pageBreakPreview" topLeftCell="A17" zoomScale="50" zoomScaleNormal="66" zoomScaleSheetLayoutView="50" workbookViewId="0">
      <selection activeCell="AN20" sqref="AN20"/>
    </sheetView>
  </sheetViews>
  <sheetFormatPr baseColWidth="10" defaultRowHeight="15" x14ac:dyDescent="0.25"/>
  <cols>
    <col min="1" max="2" width="6.42578125" customWidth="1"/>
    <col min="3" max="3" width="39.7109375" customWidth="1"/>
    <col min="4" max="4" width="32.7109375" customWidth="1"/>
    <col min="5" max="5" width="22.42578125" customWidth="1"/>
    <col min="6" max="6" width="5.140625" customWidth="1"/>
    <col min="7" max="7" width="5.7109375" customWidth="1"/>
    <col min="8" max="8" width="6.85546875" customWidth="1"/>
    <col min="9" max="9" width="6" customWidth="1"/>
    <col min="10" max="10" width="6.42578125" customWidth="1"/>
    <col min="11" max="11" width="5.7109375" customWidth="1"/>
    <col min="12" max="12" width="5.85546875" customWidth="1"/>
    <col min="13" max="13" width="6.140625" customWidth="1"/>
    <col min="14" max="14" width="11" customWidth="1"/>
    <col min="16" max="16" width="6.7109375" customWidth="1"/>
    <col min="17" max="17" width="7.28515625" customWidth="1"/>
    <col min="18" max="18" width="8.140625" customWidth="1"/>
    <col min="19" max="19" width="7.85546875" customWidth="1"/>
    <col min="20" max="20" width="7.5703125" customWidth="1"/>
    <col min="21" max="21" width="8.28515625" customWidth="1"/>
    <col min="22" max="22" width="8" customWidth="1"/>
    <col min="23" max="23" width="7.28515625" customWidth="1"/>
    <col min="24" max="24" width="8.85546875" customWidth="1"/>
    <col min="26" max="26" width="18.140625" customWidth="1"/>
    <col min="27" max="28" width="22.7109375" customWidth="1"/>
    <col min="29" max="29" width="34.85546875" customWidth="1"/>
  </cols>
  <sheetData>
    <row r="1" spans="1:34" s="81" customFormat="1" x14ac:dyDescent="0.25">
      <c r="A1" s="345" t="s">
        <v>124</v>
      </c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  <c r="U1" s="346"/>
      <c r="V1" s="346"/>
      <c r="W1" s="346"/>
      <c r="X1" s="346"/>
      <c r="Y1" s="346"/>
      <c r="Z1" s="346"/>
      <c r="AA1" s="346"/>
      <c r="AB1" s="385"/>
      <c r="AC1" s="347"/>
    </row>
    <row r="2" spans="1:34" s="81" customFormat="1" x14ac:dyDescent="0.25">
      <c r="A2" s="348"/>
      <c r="B2" s="349"/>
      <c r="C2" s="349"/>
      <c r="D2" s="349"/>
      <c r="E2" s="349"/>
      <c r="F2" s="349"/>
      <c r="G2" s="349"/>
      <c r="H2" s="349"/>
      <c r="I2" s="349"/>
      <c r="J2" s="349"/>
      <c r="K2" s="349"/>
      <c r="L2" s="349"/>
      <c r="M2" s="349"/>
      <c r="N2" s="349"/>
      <c r="O2" s="349"/>
      <c r="P2" s="349"/>
      <c r="Q2" s="349"/>
      <c r="R2" s="349"/>
      <c r="S2" s="349"/>
      <c r="T2" s="349"/>
      <c r="U2" s="349"/>
      <c r="V2" s="349"/>
      <c r="W2" s="349"/>
      <c r="X2" s="349"/>
      <c r="Y2" s="349"/>
      <c r="Z2" s="349"/>
      <c r="AA2" s="349"/>
      <c r="AB2" s="386"/>
      <c r="AC2" s="350"/>
    </row>
    <row r="3" spans="1:34" s="81" customFormat="1" ht="35.25" customHeight="1" x14ac:dyDescent="0.25">
      <c r="A3" s="348"/>
      <c r="B3" s="349"/>
      <c r="C3" s="349"/>
      <c r="D3" s="349"/>
      <c r="E3" s="349"/>
      <c r="F3" s="349"/>
      <c r="G3" s="349"/>
      <c r="H3" s="349"/>
      <c r="I3" s="349"/>
      <c r="J3" s="349"/>
      <c r="K3" s="349"/>
      <c r="L3" s="349"/>
      <c r="M3" s="349"/>
      <c r="N3" s="349"/>
      <c r="O3" s="349"/>
      <c r="P3" s="349"/>
      <c r="Q3" s="349"/>
      <c r="R3" s="349"/>
      <c r="S3" s="349"/>
      <c r="T3" s="349"/>
      <c r="U3" s="349"/>
      <c r="V3" s="349"/>
      <c r="W3" s="349"/>
      <c r="X3" s="349"/>
      <c r="Y3" s="349"/>
      <c r="Z3" s="349"/>
      <c r="AA3" s="349"/>
      <c r="AB3" s="386"/>
      <c r="AC3" s="350"/>
    </row>
    <row r="4" spans="1:34" s="81" customFormat="1" ht="15.75" customHeight="1" x14ac:dyDescent="0.25">
      <c r="A4" s="348"/>
      <c r="B4" s="349"/>
      <c r="C4" s="349"/>
      <c r="D4" s="349"/>
      <c r="E4" s="349"/>
      <c r="F4" s="349"/>
      <c r="G4" s="349"/>
      <c r="H4" s="349"/>
      <c r="I4" s="349"/>
      <c r="J4" s="349"/>
      <c r="K4" s="349"/>
      <c r="L4" s="349"/>
      <c r="M4" s="349"/>
      <c r="N4" s="349"/>
      <c r="O4" s="349"/>
      <c r="P4" s="349"/>
      <c r="Q4" s="349"/>
      <c r="R4" s="349"/>
      <c r="S4" s="349"/>
      <c r="T4" s="349"/>
      <c r="U4" s="349"/>
      <c r="V4" s="349"/>
      <c r="W4" s="349"/>
      <c r="X4" s="349"/>
      <c r="Y4" s="349"/>
      <c r="Z4" s="349"/>
      <c r="AA4" s="349"/>
      <c r="AB4" s="386"/>
      <c r="AC4" s="350"/>
    </row>
    <row r="5" spans="1:34" s="81" customFormat="1" ht="15.75" thickBot="1" x14ac:dyDescent="0.3">
      <c r="A5" s="82"/>
      <c r="B5" s="381" t="s">
        <v>123</v>
      </c>
      <c r="C5" s="274"/>
      <c r="D5" s="274"/>
      <c r="E5" s="274" t="s">
        <v>147</v>
      </c>
      <c r="F5" s="274"/>
      <c r="G5" s="274"/>
      <c r="H5" s="274"/>
      <c r="I5" s="274"/>
      <c r="J5" s="274"/>
      <c r="K5" s="274"/>
      <c r="L5" s="274"/>
      <c r="M5" s="274"/>
      <c r="N5" s="274"/>
      <c r="O5" s="274"/>
      <c r="P5" s="274"/>
      <c r="Q5" s="274" t="s">
        <v>0</v>
      </c>
      <c r="R5" s="274"/>
      <c r="S5" s="274"/>
      <c r="T5" s="274"/>
      <c r="U5" s="274"/>
      <c r="V5" s="274"/>
      <c r="W5" s="274"/>
      <c r="X5" s="274"/>
      <c r="Y5" s="274"/>
      <c r="Z5" s="274"/>
      <c r="AA5" s="382"/>
      <c r="AB5" s="98"/>
      <c r="AC5" s="96"/>
    </row>
    <row r="6" spans="1:34" ht="42.75" customHeight="1" thickBot="1" x14ac:dyDescent="0.3">
      <c r="A6" s="282" t="s">
        <v>1</v>
      </c>
      <c r="B6" s="284" t="s">
        <v>48</v>
      </c>
      <c r="C6" s="392" t="s">
        <v>2</v>
      </c>
      <c r="D6" s="393" t="s">
        <v>3</v>
      </c>
      <c r="E6" s="394"/>
      <c r="F6" s="390" t="s">
        <v>4</v>
      </c>
      <c r="G6" s="395"/>
      <c r="H6" s="395"/>
      <c r="I6" s="395"/>
      <c r="J6" s="395"/>
      <c r="K6" s="395"/>
      <c r="L6" s="395"/>
      <c r="M6" s="395"/>
      <c r="N6" s="69" t="s">
        <v>5</v>
      </c>
      <c r="O6" s="70" t="s">
        <v>6</v>
      </c>
      <c r="P6" s="387" t="s">
        <v>7</v>
      </c>
      <c r="Q6" s="387"/>
      <c r="R6" s="387"/>
      <c r="S6" s="387"/>
      <c r="T6" s="387"/>
      <c r="U6" s="387"/>
      <c r="V6" s="387"/>
      <c r="W6" s="387"/>
      <c r="X6" s="388"/>
      <c r="Y6" s="389" t="s">
        <v>8</v>
      </c>
      <c r="Z6" s="390"/>
      <c r="AA6" s="64" t="s">
        <v>9</v>
      </c>
      <c r="AB6" s="296" t="s">
        <v>145</v>
      </c>
      <c r="AC6" s="297"/>
    </row>
    <row r="7" spans="1:34" ht="117.75" thickBot="1" x14ac:dyDescent="0.3">
      <c r="A7" s="283"/>
      <c r="B7" s="285"/>
      <c r="C7" s="287"/>
      <c r="D7" s="66" t="s">
        <v>11</v>
      </c>
      <c r="E7" s="66" t="s">
        <v>12</v>
      </c>
      <c r="F7" s="66" t="s">
        <v>13</v>
      </c>
      <c r="G7" s="66" t="s">
        <v>14</v>
      </c>
      <c r="H7" s="66" t="s">
        <v>15</v>
      </c>
      <c r="I7" s="66" t="s">
        <v>16</v>
      </c>
      <c r="J7" s="66" t="s">
        <v>17</v>
      </c>
      <c r="K7" s="66" t="s">
        <v>18</v>
      </c>
      <c r="L7" s="66" t="s">
        <v>19</v>
      </c>
      <c r="M7" s="67" t="s">
        <v>20</v>
      </c>
      <c r="N7" s="68" t="s">
        <v>21</v>
      </c>
      <c r="O7" s="66" t="s">
        <v>22</v>
      </c>
      <c r="P7" s="66" t="s">
        <v>23</v>
      </c>
      <c r="Q7" s="66" t="s">
        <v>24</v>
      </c>
      <c r="R7" s="66" t="s">
        <v>25</v>
      </c>
      <c r="S7" s="66" t="s">
        <v>26</v>
      </c>
      <c r="T7" s="66" t="s">
        <v>27</v>
      </c>
      <c r="U7" s="66" t="s">
        <v>28</v>
      </c>
      <c r="V7" s="66" t="s">
        <v>29</v>
      </c>
      <c r="W7" s="66" t="s">
        <v>30</v>
      </c>
      <c r="X7" s="66" t="s">
        <v>31</v>
      </c>
      <c r="Y7" s="66" t="s">
        <v>32</v>
      </c>
      <c r="Z7" s="71" t="s">
        <v>33</v>
      </c>
      <c r="AA7" s="72" t="s">
        <v>34</v>
      </c>
      <c r="AB7" s="298"/>
      <c r="AC7" s="299"/>
    </row>
    <row r="8" spans="1:34" ht="38.25" x14ac:dyDescent="0.25">
      <c r="A8" s="314" t="s">
        <v>90</v>
      </c>
      <c r="B8" s="317" t="s">
        <v>114</v>
      </c>
      <c r="C8" s="290" t="s">
        <v>36</v>
      </c>
      <c r="D8" s="34" t="s">
        <v>54</v>
      </c>
      <c r="E8" s="121" t="s">
        <v>46</v>
      </c>
      <c r="F8" s="230" t="s">
        <v>41</v>
      </c>
      <c r="G8" s="230"/>
      <c r="H8" s="230"/>
      <c r="I8" s="230"/>
      <c r="J8" s="230"/>
      <c r="K8" s="54"/>
      <c r="L8" s="54"/>
      <c r="M8" s="55"/>
      <c r="N8" s="40" t="s">
        <v>37</v>
      </c>
      <c r="O8" s="40" t="s">
        <v>38</v>
      </c>
      <c r="P8" s="40">
        <v>4</v>
      </c>
      <c r="Q8" s="40">
        <v>4</v>
      </c>
      <c r="R8" s="40">
        <v>0</v>
      </c>
      <c r="S8" s="40">
        <v>2</v>
      </c>
      <c r="T8" s="40">
        <v>2</v>
      </c>
      <c r="U8" s="40">
        <v>4</v>
      </c>
      <c r="V8" s="40">
        <v>4</v>
      </c>
      <c r="W8" s="40">
        <v>1</v>
      </c>
      <c r="X8" s="40">
        <v>2</v>
      </c>
      <c r="Y8" s="40">
        <f>SUM((3*P8)+(2*Q8)+(2*R8)+S8+T8+U8+V8+W8+X8)</f>
        <v>35</v>
      </c>
      <c r="Z8" s="31" t="str">
        <f>IF(Y8&lt;=25,"BAJO",IF(Y8&lt;=50,"MODERADO",IF(Y8&lt;=75,"ALTO",IF(Y8&lt;=76,"SEVERO"))))</f>
        <v>MODERADO</v>
      </c>
      <c r="AA8" s="32" t="str">
        <f>IF(AND(Z8="SEVERO"),"SIGNIFICATIVO",IF(AND(Z8="ALTO"), "SIGNIFICATIVO",IF(AND(Z8="MODERADO"),"SIGNIFICATIVO",IF(AND(Z8="BAJO"),"NO SIGNIFICATIVO"))))</f>
        <v>SIGNIFICATIVO</v>
      </c>
      <c r="AB8" s="300" t="s">
        <v>162</v>
      </c>
      <c r="AC8" s="301"/>
    </row>
    <row r="9" spans="1:34" ht="44.25" customHeight="1" x14ac:dyDescent="0.25">
      <c r="A9" s="315"/>
      <c r="B9" s="318"/>
      <c r="C9" s="291"/>
      <c r="D9" s="8" t="s">
        <v>55</v>
      </c>
      <c r="E9" s="41" t="s">
        <v>63</v>
      </c>
      <c r="F9" s="231" t="s">
        <v>41</v>
      </c>
      <c r="G9" s="232"/>
      <c r="H9" s="231"/>
      <c r="I9" s="231"/>
      <c r="J9" s="231"/>
      <c r="K9" s="56"/>
      <c r="L9" s="56"/>
      <c r="M9" s="57"/>
      <c r="N9" s="41" t="s">
        <v>37</v>
      </c>
      <c r="O9" s="41" t="s">
        <v>38</v>
      </c>
      <c r="P9" s="41">
        <v>4</v>
      </c>
      <c r="Q9" s="41">
        <v>4</v>
      </c>
      <c r="R9" s="41">
        <v>0</v>
      </c>
      <c r="S9" s="41">
        <v>2</v>
      </c>
      <c r="T9" s="41">
        <v>2</v>
      </c>
      <c r="U9" s="41">
        <v>4</v>
      </c>
      <c r="V9" s="41">
        <v>4</v>
      </c>
      <c r="W9" s="41">
        <v>1</v>
      </c>
      <c r="X9" s="41">
        <v>2</v>
      </c>
      <c r="Y9" s="41">
        <f t="shared" ref="Y9:Y36" si="0">SUM((3*P9)+(2*Q9)+(2*R9)+S9+T9+U9+V9+W9+X9)</f>
        <v>35</v>
      </c>
      <c r="Z9" s="33" t="str">
        <f t="shared" ref="Z9:Z36" si="1">IF(Y9&lt;=25,"BAJO",IF(Y9&lt;=50,"MODERADO",IF(Y9&lt;=75,"ALTO",IF(Y9&lt;=76,"SEVERO"))))</f>
        <v>MODERADO</v>
      </c>
      <c r="AA9" s="26" t="str">
        <f t="shared" ref="AA9:AA36" si="2">IF(AND(Z9="SEVERO"),"SIGNIFICATIVO",IF(AND(Z9="ALTO"), "SIGNIFICATIVO",IF(AND(Z9="MODERADO"),"SIGNIFICATIVO",IF(AND(Z9="BAJO"),"NO SIGNIFICATIVO"))))</f>
        <v>SIGNIFICATIVO</v>
      </c>
      <c r="AB9" s="302" t="s">
        <v>162</v>
      </c>
      <c r="AC9" s="303"/>
    </row>
    <row r="10" spans="1:34" ht="51" customHeight="1" x14ac:dyDescent="0.25">
      <c r="A10" s="315"/>
      <c r="B10" s="318"/>
      <c r="C10" s="291"/>
      <c r="D10" s="8" t="s">
        <v>65</v>
      </c>
      <c r="E10" s="41" t="s">
        <v>66</v>
      </c>
      <c r="F10" s="231"/>
      <c r="G10" s="231" t="s">
        <v>41</v>
      </c>
      <c r="H10" s="231"/>
      <c r="I10" s="231"/>
      <c r="J10" s="231"/>
      <c r="K10" s="56"/>
      <c r="L10" s="56"/>
      <c r="M10" s="57"/>
      <c r="N10" s="41" t="s">
        <v>37</v>
      </c>
      <c r="O10" s="41" t="s">
        <v>38</v>
      </c>
      <c r="P10" s="41">
        <v>4</v>
      </c>
      <c r="Q10" s="41">
        <v>4</v>
      </c>
      <c r="R10" s="41">
        <v>0</v>
      </c>
      <c r="S10" s="41">
        <v>2</v>
      </c>
      <c r="T10" s="41">
        <v>2</v>
      </c>
      <c r="U10" s="41">
        <v>4</v>
      </c>
      <c r="V10" s="41">
        <v>4</v>
      </c>
      <c r="W10" s="41">
        <v>1</v>
      </c>
      <c r="X10" s="41">
        <v>2</v>
      </c>
      <c r="Y10" s="41">
        <f t="shared" si="0"/>
        <v>35</v>
      </c>
      <c r="Z10" s="33" t="str">
        <f t="shared" si="1"/>
        <v>MODERADO</v>
      </c>
      <c r="AA10" s="26" t="str">
        <f t="shared" si="2"/>
        <v>SIGNIFICATIVO</v>
      </c>
      <c r="AB10" s="302" t="s">
        <v>142</v>
      </c>
      <c r="AC10" s="303"/>
    </row>
    <row r="11" spans="1:34" ht="84.75" customHeight="1" thickBot="1" x14ac:dyDescent="0.3">
      <c r="A11" s="315"/>
      <c r="B11" s="318"/>
      <c r="C11" s="292"/>
      <c r="D11" s="160" t="s">
        <v>111</v>
      </c>
      <c r="E11" s="101" t="s">
        <v>47</v>
      </c>
      <c r="F11" s="233"/>
      <c r="G11" s="233" t="s">
        <v>41</v>
      </c>
      <c r="H11" s="233"/>
      <c r="I11" s="233"/>
      <c r="J11" s="233"/>
      <c r="K11" s="154"/>
      <c r="L11" s="154"/>
      <c r="M11" s="154"/>
      <c r="N11" s="101" t="s">
        <v>37</v>
      </c>
      <c r="O11" s="73" t="s">
        <v>38</v>
      </c>
      <c r="P11" s="73">
        <v>4</v>
      </c>
      <c r="Q11" s="73">
        <v>4</v>
      </c>
      <c r="R11" s="73">
        <v>0</v>
      </c>
      <c r="S11" s="73">
        <v>2</v>
      </c>
      <c r="T11" s="73">
        <v>2</v>
      </c>
      <c r="U11" s="73">
        <v>4</v>
      </c>
      <c r="V11" s="73">
        <v>4</v>
      </c>
      <c r="W11" s="73">
        <v>1</v>
      </c>
      <c r="X11" s="102">
        <v>2</v>
      </c>
      <c r="Y11" s="103">
        <f t="shared" si="0"/>
        <v>35</v>
      </c>
      <c r="Z11" s="90" t="str">
        <f t="shared" si="1"/>
        <v>MODERADO</v>
      </c>
      <c r="AA11" s="104" t="str">
        <f t="shared" si="2"/>
        <v>SIGNIFICATIVO</v>
      </c>
      <c r="AB11" s="304" t="s">
        <v>144</v>
      </c>
      <c r="AC11" s="305"/>
    </row>
    <row r="12" spans="1:34" ht="38.25" customHeight="1" x14ac:dyDescent="0.25">
      <c r="A12" s="315"/>
      <c r="B12" s="318"/>
      <c r="C12" s="391" t="s">
        <v>91</v>
      </c>
      <c r="D12" s="159" t="s">
        <v>92</v>
      </c>
      <c r="E12" s="12" t="s">
        <v>63</v>
      </c>
      <c r="F12" s="234" t="s">
        <v>41</v>
      </c>
      <c r="G12" s="234"/>
      <c r="H12" s="234"/>
      <c r="I12" s="234"/>
      <c r="J12" s="234"/>
      <c r="K12" s="161"/>
      <c r="L12" s="161"/>
      <c r="M12" s="161"/>
      <c r="N12" s="14" t="s">
        <v>37</v>
      </c>
      <c r="O12" s="13" t="s">
        <v>38</v>
      </c>
      <c r="P12" s="156">
        <v>4</v>
      </c>
      <c r="Q12" s="156">
        <v>4</v>
      </c>
      <c r="R12" s="156">
        <v>0</v>
      </c>
      <c r="S12" s="156">
        <v>2</v>
      </c>
      <c r="T12" s="156">
        <v>2</v>
      </c>
      <c r="U12" s="156">
        <v>2</v>
      </c>
      <c r="V12" s="156">
        <v>1</v>
      </c>
      <c r="W12" s="156">
        <v>1</v>
      </c>
      <c r="X12" s="156">
        <v>2</v>
      </c>
      <c r="Y12" s="156">
        <f t="shared" si="0"/>
        <v>30</v>
      </c>
      <c r="Z12" s="149" t="str">
        <f t="shared" si="1"/>
        <v>MODERADO</v>
      </c>
      <c r="AA12" s="162" t="str">
        <f t="shared" si="2"/>
        <v>SIGNIFICATIVO</v>
      </c>
      <c r="AB12" s="383" t="s">
        <v>162</v>
      </c>
      <c r="AC12" s="384"/>
    </row>
    <row r="13" spans="1:34" ht="47.25" customHeight="1" x14ac:dyDescent="0.25">
      <c r="A13" s="315"/>
      <c r="B13" s="318"/>
      <c r="C13" s="291"/>
      <c r="D13" s="8" t="s">
        <v>93</v>
      </c>
      <c r="E13" s="3" t="s">
        <v>47</v>
      </c>
      <c r="F13" s="235"/>
      <c r="G13" s="235" t="s">
        <v>41</v>
      </c>
      <c r="H13" s="235"/>
      <c r="I13" s="235"/>
      <c r="J13" s="235"/>
      <c r="K13" s="6"/>
      <c r="L13" s="6"/>
      <c r="M13" s="6"/>
      <c r="N13" s="5" t="s">
        <v>37</v>
      </c>
      <c r="O13" s="4" t="s">
        <v>38</v>
      </c>
      <c r="P13" s="41">
        <v>2</v>
      </c>
      <c r="Q13" s="41">
        <v>4</v>
      </c>
      <c r="R13" s="41">
        <v>0</v>
      </c>
      <c r="S13" s="41">
        <v>2</v>
      </c>
      <c r="T13" s="41">
        <v>2</v>
      </c>
      <c r="U13" s="41">
        <v>4</v>
      </c>
      <c r="V13" s="41">
        <v>4</v>
      </c>
      <c r="W13" s="41">
        <v>1</v>
      </c>
      <c r="X13" s="41">
        <v>2</v>
      </c>
      <c r="Y13" s="41">
        <f t="shared" si="0"/>
        <v>29</v>
      </c>
      <c r="Z13" s="33" t="str">
        <f t="shared" si="1"/>
        <v>MODERADO</v>
      </c>
      <c r="AA13" s="26" t="str">
        <f t="shared" si="2"/>
        <v>SIGNIFICATIVO</v>
      </c>
      <c r="AB13" s="302" t="s">
        <v>143</v>
      </c>
      <c r="AC13" s="303"/>
      <c r="AE13" s="256"/>
      <c r="AF13" s="256"/>
      <c r="AG13" s="256"/>
      <c r="AH13" s="256"/>
    </row>
    <row r="14" spans="1:34" ht="63" customHeight="1" thickBot="1" x14ac:dyDescent="0.3">
      <c r="A14" s="315"/>
      <c r="B14" s="318"/>
      <c r="C14" s="321"/>
      <c r="D14" s="122" t="s">
        <v>94</v>
      </c>
      <c r="E14" s="116" t="s">
        <v>95</v>
      </c>
      <c r="F14" s="236"/>
      <c r="G14" s="236" t="s">
        <v>41</v>
      </c>
      <c r="H14" s="236"/>
      <c r="I14" s="236"/>
      <c r="J14" s="237"/>
      <c r="K14" s="106"/>
      <c r="L14" s="106"/>
      <c r="M14" s="106"/>
      <c r="N14" s="89" t="s">
        <v>37</v>
      </c>
      <c r="O14" s="10" t="s">
        <v>96</v>
      </c>
      <c r="P14" s="84">
        <v>1</v>
      </c>
      <c r="Q14" s="84">
        <v>2</v>
      </c>
      <c r="R14" s="84">
        <v>0</v>
      </c>
      <c r="S14" s="84">
        <v>1</v>
      </c>
      <c r="T14" s="84">
        <v>2</v>
      </c>
      <c r="U14" s="84">
        <v>1</v>
      </c>
      <c r="V14" s="84">
        <v>4</v>
      </c>
      <c r="W14" s="84">
        <v>1</v>
      </c>
      <c r="X14" s="84">
        <v>2</v>
      </c>
      <c r="Y14" s="84">
        <f t="shared" si="0"/>
        <v>18</v>
      </c>
      <c r="Z14" s="115" t="str">
        <f t="shared" si="1"/>
        <v>BAJO</v>
      </c>
      <c r="AA14" s="51" t="str">
        <f t="shared" si="2"/>
        <v>NO SIGNIFICATIVO</v>
      </c>
      <c r="AB14" s="311" t="s">
        <v>142</v>
      </c>
      <c r="AC14" s="312"/>
      <c r="AE14" s="256"/>
      <c r="AF14" s="256"/>
      <c r="AG14" s="256"/>
      <c r="AH14" s="256"/>
    </row>
    <row r="15" spans="1:34" ht="49.5" customHeight="1" x14ac:dyDescent="0.25">
      <c r="A15" s="315"/>
      <c r="B15" s="318"/>
      <c r="C15" s="290" t="s">
        <v>97</v>
      </c>
      <c r="D15" s="401" t="s">
        <v>103</v>
      </c>
      <c r="E15" s="35" t="s">
        <v>136</v>
      </c>
      <c r="F15" s="238" t="s">
        <v>41</v>
      </c>
      <c r="G15" s="215"/>
      <c r="H15" s="215"/>
      <c r="I15" s="215"/>
      <c r="J15" s="215"/>
      <c r="K15" s="36"/>
      <c r="L15" s="36"/>
      <c r="M15" s="36"/>
      <c r="N15" s="37" t="s">
        <v>45</v>
      </c>
      <c r="O15" s="36" t="s">
        <v>38</v>
      </c>
      <c r="P15" s="36">
        <v>2</v>
      </c>
      <c r="Q15" s="36">
        <v>2</v>
      </c>
      <c r="R15" s="38">
        <v>0</v>
      </c>
      <c r="S15" s="36">
        <v>2</v>
      </c>
      <c r="T15" s="36">
        <v>2</v>
      </c>
      <c r="U15" s="36">
        <v>4</v>
      </c>
      <c r="V15" s="36">
        <v>4</v>
      </c>
      <c r="W15" s="36">
        <v>1</v>
      </c>
      <c r="X15" s="39">
        <v>2</v>
      </c>
      <c r="Y15" s="40">
        <f t="shared" si="0"/>
        <v>25</v>
      </c>
      <c r="Z15" s="31" t="str">
        <f t="shared" si="1"/>
        <v>BAJO</v>
      </c>
      <c r="AA15" s="32" t="str">
        <f t="shared" si="2"/>
        <v>NO SIGNIFICATIVO</v>
      </c>
      <c r="AB15" s="300" t="s">
        <v>162</v>
      </c>
      <c r="AC15" s="301"/>
      <c r="AE15" s="256"/>
      <c r="AF15" s="256"/>
      <c r="AG15" s="256"/>
      <c r="AH15" s="256"/>
    </row>
    <row r="16" spans="1:34" ht="49.5" customHeight="1" x14ac:dyDescent="0.25">
      <c r="A16" s="315"/>
      <c r="B16" s="318"/>
      <c r="C16" s="291"/>
      <c r="D16" s="294"/>
      <c r="E16" s="3" t="s">
        <v>137</v>
      </c>
      <c r="F16" s="219"/>
      <c r="G16" s="216"/>
      <c r="H16" s="216"/>
      <c r="I16" s="235" t="s">
        <v>41</v>
      </c>
      <c r="J16" s="216"/>
      <c r="K16" s="4"/>
      <c r="L16" s="4"/>
      <c r="M16" s="4"/>
      <c r="N16" s="5" t="s">
        <v>45</v>
      </c>
      <c r="O16" s="4" t="s">
        <v>38</v>
      </c>
      <c r="P16" s="4">
        <v>2</v>
      </c>
      <c r="Q16" s="4">
        <v>2</v>
      </c>
      <c r="R16" s="6">
        <v>0</v>
      </c>
      <c r="S16" s="4">
        <v>2</v>
      </c>
      <c r="T16" s="4">
        <v>2</v>
      </c>
      <c r="U16" s="4">
        <v>4</v>
      </c>
      <c r="V16" s="4">
        <v>4</v>
      </c>
      <c r="W16" s="4">
        <v>1</v>
      </c>
      <c r="X16" s="7">
        <v>2</v>
      </c>
      <c r="Y16" s="41">
        <f t="shared" si="0"/>
        <v>25</v>
      </c>
      <c r="Z16" s="33" t="str">
        <f t="shared" si="1"/>
        <v>BAJO</v>
      </c>
      <c r="AA16" s="26" t="str">
        <f t="shared" si="2"/>
        <v>NO SIGNIFICATIVO</v>
      </c>
      <c r="AB16" s="302" t="s">
        <v>143</v>
      </c>
      <c r="AC16" s="303"/>
      <c r="AE16" s="256"/>
      <c r="AF16" s="256"/>
      <c r="AG16" s="256"/>
      <c r="AH16" s="256"/>
    </row>
    <row r="17" spans="1:34" ht="48.75" customHeight="1" x14ac:dyDescent="0.25">
      <c r="A17" s="315"/>
      <c r="B17" s="318"/>
      <c r="C17" s="291"/>
      <c r="D17" s="294"/>
      <c r="E17" s="3" t="s">
        <v>47</v>
      </c>
      <c r="F17" s="219"/>
      <c r="G17" s="216"/>
      <c r="H17" s="235" t="s">
        <v>41</v>
      </c>
      <c r="I17" s="216"/>
      <c r="J17" s="216"/>
      <c r="K17" s="4"/>
      <c r="L17" s="4"/>
      <c r="M17" s="4"/>
      <c r="N17" s="5" t="s">
        <v>45</v>
      </c>
      <c r="O17" s="4" t="s">
        <v>38</v>
      </c>
      <c r="P17" s="4">
        <v>2</v>
      </c>
      <c r="Q17" s="4">
        <v>2</v>
      </c>
      <c r="R17" s="6">
        <v>0</v>
      </c>
      <c r="S17" s="4">
        <v>2</v>
      </c>
      <c r="T17" s="4">
        <v>2</v>
      </c>
      <c r="U17" s="4">
        <v>4</v>
      </c>
      <c r="V17" s="4">
        <v>4</v>
      </c>
      <c r="W17" s="4">
        <v>1</v>
      </c>
      <c r="X17" s="7">
        <v>2</v>
      </c>
      <c r="Y17" s="41">
        <f t="shared" si="0"/>
        <v>25</v>
      </c>
      <c r="Z17" s="33" t="str">
        <f t="shared" si="1"/>
        <v>BAJO</v>
      </c>
      <c r="AA17" s="26" t="str">
        <f t="shared" si="2"/>
        <v>NO SIGNIFICATIVO</v>
      </c>
      <c r="AB17" s="302" t="s">
        <v>162</v>
      </c>
      <c r="AC17" s="303"/>
      <c r="AD17" s="11"/>
      <c r="AE17" s="256"/>
      <c r="AF17" s="256"/>
      <c r="AG17" s="256"/>
      <c r="AH17" s="256"/>
    </row>
    <row r="18" spans="1:34" ht="45" customHeight="1" thickBot="1" x14ac:dyDescent="0.3">
      <c r="A18" s="315"/>
      <c r="B18" s="318"/>
      <c r="C18" s="292"/>
      <c r="D18" s="160" t="s">
        <v>98</v>
      </c>
      <c r="E18" s="157" t="s">
        <v>46</v>
      </c>
      <c r="F18" s="233"/>
      <c r="G18" s="233"/>
      <c r="H18" s="233" t="s">
        <v>41</v>
      </c>
      <c r="I18" s="233"/>
      <c r="J18" s="239"/>
      <c r="K18" s="154"/>
      <c r="L18" s="154"/>
      <c r="M18" s="154"/>
      <c r="N18" s="152" t="s">
        <v>37</v>
      </c>
      <c r="O18" s="153" t="s">
        <v>38</v>
      </c>
      <c r="P18" s="103">
        <v>1</v>
      </c>
      <c r="Q18" s="103">
        <v>2</v>
      </c>
      <c r="R18" s="103">
        <v>0</v>
      </c>
      <c r="S18" s="103">
        <v>2</v>
      </c>
      <c r="T18" s="103">
        <v>2</v>
      </c>
      <c r="U18" s="103">
        <v>1</v>
      </c>
      <c r="V18" s="103">
        <v>4</v>
      </c>
      <c r="W18" s="103">
        <v>1</v>
      </c>
      <c r="X18" s="103">
        <v>2</v>
      </c>
      <c r="Y18" s="103">
        <f t="shared" si="0"/>
        <v>19</v>
      </c>
      <c r="Z18" s="90" t="str">
        <f t="shared" si="1"/>
        <v>BAJO</v>
      </c>
      <c r="AA18" s="104" t="str">
        <f t="shared" si="2"/>
        <v>NO SIGNIFICATIVO</v>
      </c>
      <c r="AB18" s="304" t="s">
        <v>162</v>
      </c>
      <c r="AC18" s="305"/>
      <c r="AE18" s="256"/>
      <c r="AF18" s="256"/>
      <c r="AG18" s="256"/>
      <c r="AH18" s="256"/>
    </row>
    <row r="19" spans="1:34" ht="57" customHeight="1" thickBot="1" x14ac:dyDescent="0.3">
      <c r="A19" s="315"/>
      <c r="B19" s="318"/>
      <c r="C19" s="147" t="s">
        <v>99</v>
      </c>
      <c r="D19" s="163" t="s">
        <v>100</v>
      </c>
      <c r="E19" s="164" t="s">
        <v>47</v>
      </c>
      <c r="F19" s="240"/>
      <c r="G19" s="240" t="s">
        <v>41</v>
      </c>
      <c r="H19" s="240"/>
      <c r="I19" s="240"/>
      <c r="J19" s="241"/>
      <c r="K19" s="165"/>
      <c r="L19" s="165"/>
      <c r="M19" s="165"/>
      <c r="N19" s="166" t="s">
        <v>37</v>
      </c>
      <c r="O19" s="167" t="s">
        <v>38</v>
      </c>
      <c r="P19" s="52">
        <v>1</v>
      </c>
      <c r="Q19" s="52">
        <v>2</v>
      </c>
      <c r="R19" s="52">
        <v>0</v>
      </c>
      <c r="S19" s="52">
        <v>2</v>
      </c>
      <c r="T19" s="52">
        <v>2</v>
      </c>
      <c r="U19" s="52">
        <v>1</v>
      </c>
      <c r="V19" s="52">
        <v>4</v>
      </c>
      <c r="W19" s="52">
        <v>1</v>
      </c>
      <c r="X19" s="52">
        <v>2</v>
      </c>
      <c r="Y19" s="52">
        <f t="shared" si="0"/>
        <v>19</v>
      </c>
      <c r="Z19" s="168" t="str">
        <f t="shared" si="1"/>
        <v>BAJO</v>
      </c>
      <c r="AA19" s="169" t="str">
        <f t="shared" si="2"/>
        <v>NO SIGNIFICATIVO</v>
      </c>
      <c r="AB19" s="402" t="s">
        <v>162</v>
      </c>
      <c r="AC19" s="403"/>
      <c r="AE19" s="256"/>
      <c r="AF19" s="256"/>
      <c r="AG19" s="256"/>
    </row>
    <row r="20" spans="1:34" ht="57" customHeight="1" x14ac:dyDescent="0.25">
      <c r="A20" s="315"/>
      <c r="B20" s="318"/>
      <c r="C20" s="290" t="s">
        <v>157</v>
      </c>
      <c r="D20" s="34" t="s">
        <v>158</v>
      </c>
      <c r="E20" s="170" t="s">
        <v>159</v>
      </c>
      <c r="F20" s="242"/>
      <c r="G20" s="242"/>
      <c r="H20" s="242"/>
      <c r="I20" s="242"/>
      <c r="J20" s="243" t="s">
        <v>41</v>
      </c>
      <c r="K20" s="38"/>
      <c r="L20" s="38"/>
      <c r="M20" s="38"/>
      <c r="N20" s="37" t="s">
        <v>37</v>
      </c>
      <c r="O20" s="36" t="s">
        <v>38</v>
      </c>
      <c r="P20" s="40">
        <v>2</v>
      </c>
      <c r="Q20" s="40">
        <v>2</v>
      </c>
      <c r="R20" s="40">
        <v>0</v>
      </c>
      <c r="S20" s="40">
        <v>2</v>
      </c>
      <c r="T20" s="40">
        <v>2</v>
      </c>
      <c r="U20" s="40">
        <v>4</v>
      </c>
      <c r="V20" s="40">
        <v>4</v>
      </c>
      <c r="W20" s="40">
        <v>1</v>
      </c>
      <c r="X20" s="40">
        <v>2</v>
      </c>
      <c r="Y20" s="40">
        <f t="shared" si="0"/>
        <v>25</v>
      </c>
      <c r="Z20" s="31" t="str">
        <f t="shared" si="1"/>
        <v>BAJO</v>
      </c>
      <c r="AA20" s="32" t="str">
        <f t="shared" si="2"/>
        <v>NO SIGNIFICATIVO</v>
      </c>
      <c r="AB20" s="300" t="s">
        <v>143</v>
      </c>
      <c r="AC20" s="301"/>
      <c r="AE20" s="256"/>
      <c r="AF20" s="256"/>
      <c r="AG20" s="256"/>
    </row>
    <row r="21" spans="1:34" ht="57" customHeight="1" x14ac:dyDescent="0.25">
      <c r="A21" s="315"/>
      <c r="B21" s="318"/>
      <c r="C21" s="291"/>
      <c r="D21" s="8" t="s">
        <v>160</v>
      </c>
      <c r="E21" s="150" t="s">
        <v>46</v>
      </c>
      <c r="F21" s="235"/>
      <c r="G21" s="235"/>
      <c r="H21" s="235" t="s">
        <v>41</v>
      </c>
      <c r="I21" s="235"/>
      <c r="J21" s="232"/>
      <c r="K21" s="6"/>
      <c r="L21" s="6"/>
      <c r="M21" s="6"/>
      <c r="N21" s="5" t="s">
        <v>37</v>
      </c>
      <c r="O21" s="4" t="s">
        <v>38</v>
      </c>
      <c r="P21" s="41">
        <v>1</v>
      </c>
      <c r="Q21" s="41">
        <v>2</v>
      </c>
      <c r="R21" s="41">
        <v>0</v>
      </c>
      <c r="S21" s="41">
        <v>2</v>
      </c>
      <c r="T21" s="41">
        <v>2</v>
      </c>
      <c r="U21" s="41">
        <v>1</v>
      </c>
      <c r="V21" s="41">
        <v>4</v>
      </c>
      <c r="W21" s="41">
        <v>1</v>
      </c>
      <c r="X21" s="41">
        <v>2</v>
      </c>
      <c r="Y21" s="41">
        <f t="shared" si="0"/>
        <v>19</v>
      </c>
      <c r="Z21" s="33" t="str">
        <f t="shared" si="1"/>
        <v>BAJO</v>
      </c>
      <c r="AA21" s="26" t="str">
        <f t="shared" si="2"/>
        <v>NO SIGNIFICATIVO</v>
      </c>
      <c r="AB21" s="302" t="s">
        <v>162</v>
      </c>
      <c r="AC21" s="303"/>
      <c r="AE21" s="256"/>
      <c r="AF21" s="256"/>
      <c r="AG21" s="256"/>
    </row>
    <row r="22" spans="1:34" ht="57" customHeight="1" thickBot="1" x14ac:dyDescent="0.3">
      <c r="A22" s="315"/>
      <c r="B22" s="318"/>
      <c r="C22" s="321"/>
      <c r="D22" s="122" t="s">
        <v>118</v>
      </c>
      <c r="E22" s="116" t="s">
        <v>119</v>
      </c>
      <c r="F22" s="236"/>
      <c r="G22" s="236"/>
      <c r="H22" s="236"/>
      <c r="I22" s="236" t="s">
        <v>41</v>
      </c>
      <c r="J22" s="237"/>
      <c r="K22" s="106"/>
      <c r="L22" s="106"/>
      <c r="M22" s="106"/>
      <c r="N22" s="89" t="s">
        <v>37</v>
      </c>
      <c r="O22" s="10" t="s">
        <v>38</v>
      </c>
      <c r="P22" s="84">
        <v>1</v>
      </c>
      <c r="Q22" s="84">
        <v>2</v>
      </c>
      <c r="R22" s="84">
        <v>0</v>
      </c>
      <c r="S22" s="84">
        <v>2</v>
      </c>
      <c r="T22" s="84">
        <v>2</v>
      </c>
      <c r="U22" s="84">
        <v>4</v>
      </c>
      <c r="V22" s="84">
        <v>4</v>
      </c>
      <c r="W22" s="84">
        <v>1</v>
      </c>
      <c r="X22" s="84">
        <v>2</v>
      </c>
      <c r="Y22" s="84">
        <f t="shared" si="0"/>
        <v>22</v>
      </c>
      <c r="Z22" s="115" t="str">
        <f t="shared" si="1"/>
        <v>BAJO</v>
      </c>
      <c r="AA22" s="51" t="str">
        <f t="shared" si="2"/>
        <v>NO SIGNIFICATIVO</v>
      </c>
      <c r="AB22" s="311" t="s">
        <v>143</v>
      </c>
      <c r="AC22" s="312"/>
      <c r="AE22" s="256"/>
      <c r="AF22" s="256"/>
      <c r="AG22" s="256"/>
    </row>
    <row r="23" spans="1:34" ht="57" customHeight="1" x14ac:dyDescent="0.25">
      <c r="A23" s="315"/>
      <c r="B23" s="318"/>
      <c r="C23" s="290" t="s">
        <v>150</v>
      </c>
      <c r="D23" s="34" t="s">
        <v>151</v>
      </c>
      <c r="E23" s="170" t="s">
        <v>153</v>
      </c>
      <c r="F23" s="242" t="s">
        <v>41</v>
      </c>
      <c r="G23" s="242"/>
      <c r="H23" s="242"/>
      <c r="I23" s="242"/>
      <c r="J23" s="243"/>
      <c r="K23" s="38"/>
      <c r="L23" s="38"/>
      <c r="M23" s="38"/>
      <c r="N23" s="37" t="s">
        <v>37</v>
      </c>
      <c r="O23" s="36" t="s">
        <v>38</v>
      </c>
      <c r="P23" s="40">
        <v>1</v>
      </c>
      <c r="Q23" s="40">
        <v>2</v>
      </c>
      <c r="R23" s="40">
        <v>0</v>
      </c>
      <c r="S23" s="40">
        <v>2</v>
      </c>
      <c r="T23" s="40">
        <v>2</v>
      </c>
      <c r="U23" s="40">
        <v>1</v>
      </c>
      <c r="V23" s="40">
        <v>4</v>
      </c>
      <c r="W23" s="40">
        <v>1</v>
      </c>
      <c r="X23" s="40">
        <v>2</v>
      </c>
      <c r="Y23" s="40">
        <f t="shared" si="0"/>
        <v>19</v>
      </c>
      <c r="Z23" s="31" t="str">
        <f t="shared" si="1"/>
        <v>BAJO</v>
      </c>
      <c r="AA23" s="32" t="str">
        <f t="shared" si="2"/>
        <v>NO SIGNIFICATIVO</v>
      </c>
      <c r="AB23" s="300" t="s">
        <v>162</v>
      </c>
      <c r="AC23" s="301"/>
      <c r="AE23" s="256"/>
      <c r="AF23" s="256"/>
      <c r="AG23" s="256"/>
    </row>
    <row r="24" spans="1:34" ht="57" customHeight="1" x14ac:dyDescent="0.25">
      <c r="A24" s="315"/>
      <c r="B24" s="318"/>
      <c r="C24" s="291"/>
      <c r="D24" s="8" t="s">
        <v>155</v>
      </c>
      <c r="E24" s="150" t="s">
        <v>47</v>
      </c>
      <c r="F24" s="235"/>
      <c r="G24" s="235" t="s">
        <v>41</v>
      </c>
      <c r="H24" s="235"/>
      <c r="I24" s="235"/>
      <c r="J24" s="232"/>
      <c r="K24" s="6"/>
      <c r="L24" s="6"/>
      <c r="M24" s="6"/>
      <c r="N24" s="5" t="s">
        <v>37</v>
      </c>
      <c r="O24" s="4" t="s">
        <v>38</v>
      </c>
      <c r="P24" s="41">
        <v>2</v>
      </c>
      <c r="Q24" s="41">
        <v>2</v>
      </c>
      <c r="R24" s="41">
        <v>0</v>
      </c>
      <c r="S24" s="41">
        <v>2</v>
      </c>
      <c r="T24" s="41">
        <v>2</v>
      </c>
      <c r="U24" s="41">
        <v>4</v>
      </c>
      <c r="V24" s="41">
        <v>4</v>
      </c>
      <c r="W24" s="41">
        <v>1</v>
      </c>
      <c r="X24" s="41">
        <v>2</v>
      </c>
      <c r="Y24" s="41">
        <f t="shared" si="0"/>
        <v>25</v>
      </c>
      <c r="Z24" s="33" t="str">
        <f t="shared" si="1"/>
        <v>BAJO</v>
      </c>
      <c r="AA24" s="26" t="str">
        <f t="shared" si="2"/>
        <v>NO SIGNIFICATIVO</v>
      </c>
      <c r="AB24" s="302" t="s">
        <v>142</v>
      </c>
      <c r="AC24" s="303"/>
      <c r="AE24" s="256"/>
      <c r="AF24" s="256"/>
      <c r="AG24" s="256"/>
    </row>
    <row r="25" spans="1:34" ht="57" customHeight="1" x14ac:dyDescent="0.25">
      <c r="A25" s="315"/>
      <c r="B25" s="318"/>
      <c r="C25" s="291"/>
      <c r="D25" s="8" t="s">
        <v>156</v>
      </c>
      <c r="E25" s="150" t="s">
        <v>46</v>
      </c>
      <c r="F25" s="235"/>
      <c r="G25" s="235"/>
      <c r="H25" s="235" t="s">
        <v>41</v>
      </c>
      <c r="I25" s="235"/>
      <c r="J25" s="232"/>
      <c r="K25" s="6"/>
      <c r="L25" s="6"/>
      <c r="M25" s="6"/>
      <c r="N25" s="5" t="s">
        <v>37</v>
      </c>
      <c r="O25" s="4" t="s">
        <v>38</v>
      </c>
      <c r="P25" s="41">
        <v>1</v>
      </c>
      <c r="Q25" s="41">
        <v>2</v>
      </c>
      <c r="R25" s="41">
        <v>0</v>
      </c>
      <c r="S25" s="41">
        <v>2</v>
      </c>
      <c r="T25" s="41">
        <v>2</v>
      </c>
      <c r="U25" s="41">
        <v>4</v>
      </c>
      <c r="V25" s="41">
        <v>4</v>
      </c>
      <c r="W25" s="41">
        <v>1</v>
      </c>
      <c r="X25" s="41">
        <v>2</v>
      </c>
      <c r="Y25" s="41">
        <f t="shared" si="0"/>
        <v>22</v>
      </c>
      <c r="Z25" s="33" t="str">
        <f t="shared" si="1"/>
        <v>BAJO</v>
      </c>
      <c r="AA25" s="26" t="str">
        <f t="shared" si="2"/>
        <v>NO SIGNIFICATIVO</v>
      </c>
      <c r="AB25" s="302" t="s">
        <v>162</v>
      </c>
      <c r="AC25" s="303"/>
      <c r="AE25" s="256"/>
      <c r="AF25" s="256"/>
      <c r="AG25" s="256"/>
    </row>
    <row r="26" spans="1:34" ht="57" customHeight="1" thickBot="1" x14ac:dyDescent="0.3">
      <c r="A26" s="315"/>
      <c r="B26" s="318"/>
      <c r="C26" s="292"/>
      <c r="D26" s="160" t="s">
        <v>152</v>
      </c>
      <c r="E26" s="157" t="s">
        <v>153</v>
      </c>
      <c r="F26" s="233" t="s">
        <v>41</v>
      </c>
      <c r="G26" s="233"/>
      <c r="H26" s="233"/>
      <c r="I26" s="233"/>
      <c r="J26" s="239"/>
      <c r="K26" s="154"/>
      <c r="L26" s="154"/>
      <c r="M26" s="154"/>
      <c r="N26" s="152" t="s">
        <v>37</v>
      </c>
      <c r="O26" s="153" t="s">
        <v>38</v>
      </c>
      <c r="P26" s="103">
        <v>1</v>
      </c>
      <c r="Q26" s="103">
        <v>2</v>
      </c>
      <c r="R26" s="103">
        <v>0</v>
      </c>
      <c r="S26" s="103">
        <v>2</v>
      </c>
      <c r="T26" s="103">
        <v>2</v>
      </c>
      <c r="U26" s="103">
        <v>1</v>
      </c>
      <c r="V26" s="103">
        <v>4</v>
      </c>
      <c r="W26" s="103">
        <v>1</v>
      </c>
      <c r="X26" s="103">
        <v>2</v>
      </c>
      <c r="Y26" s="103">
        <f t="shared" si="0"/>
        <v>19</v>
      </c>
      <c r="Z26" s="90" t="str">
        <f t="shared" si="1"/>
        <v>BAJO</v>
      </c>
      <c r="AA26" s="104" t="str">
        <f t="shared" si="2"/>
        <v>NO SIGNIFICATIVO</v>
      </c>
      <c r="AB26" s="304" t="s">
        <v>162</v>
      </c>
      <c r="AC26" s="305"/>
      <c r="AE26" s="256"/>
      <c r="AF26" s="256"/>
      <c r="AG26" s="256"/>
    </row>
    <row r="27" spans="1:34" ht="44.25" customHeight="1" x14ac:dyDescent="0.25">
      <c r="A27" s="315"/>
      <c r="B27" s="318"/>
      <c r="C27" s="396" t="s">
        <v>115</v>
      </c>
      <c r="D27" s="171" t="s">
        <v>116</v>
      </c>
      <c r="E27" s="172" t="s">
        <v>117</v>
      </c>
      <c r="F27" s="244"/>
      <c r="G27" s="245"/>
      <c r="H27" s="245"/>
      <c r="I27" s="245"/>
      <c r="J27" s="245"/>
      <c r="K27" s="173"/>
      <c r="L27" s="173"/>
      <c r="M27" s="174" t="s">
        <v>67</v>
      </c>
      <c r="N27" s="172" t="s">
        <v>37</v>
      </c>
      <c r="O27" s="173" t="s">
        <v>96</v>
      </c>
      <c r="P27" s="175">
        <v>2</v>
      </c>
      <c r="Q27" s="175">
        <v>2</v>
      </c>
      <c r="R27" s="175">
        <v>0</v>
      </c>
      <c r="S27" s="175">
        <v>2</v>
      </c>
      <c r="T27" s="175">
        <v>2</v>
      </c>
      <c r="U27" s="175">
        <v>4</v>
      </c>
      <c r="V27" s="175">
        <v>4</v>
      </c>
      <c r="W27" s="175">
        <v>1</v>
      </c>
      <c r="X27" s="175">
        <v>2</v>
      </c>
      <c r="Y27" s="156">
        <f t="shared" si="0"/>
        <v>25</v>
      </c>
      <c r="Z27" s="149" t="str">
        <f t="shared" si="1"/>
        <v>BAJO</v>
      </c>
      <c r="AA27" s="162" t="str">
        <f t="shared" si="2"/>
        <v>NO SIGNIFICATIVO</v>
      </c>
      <c r="AB27" s="383" t="s">
        <v>154</v>
      </c>
      <c r="AC27" s="384"/>
      <c r="AE27" s="256"/>
      <c r="AF27" s="256"/>
      <c r="AG27" s="256"/>
    </row>
    <row r="28" spans="1:34" ht="57.75" customHeight="1" thickBot="1" x14ac:dyDescent="0.3">
      <c r="A28" s="315"/>
      <c r="B28" s="318"/>
      <c r="C28" s="397"/>
      <c r="D28" s="87" t="s">
        <v>118</v>
      </c>
      <c r="E28" s="77" t="s">
        <v>119</v>
      </c>
      <c r="F28" s="246"/>
      <c r="G28" s="247"/>
      <c r="H28" s="247"/>
      <c r="I28" s="247" t="s">
        <v>41</v>
      </c>
      <c r="J28" s="247"/>
      <c r="K28" s="78"/>
      <c r="L28" s="78"/>
      <c r="M28" s="78"/>
      <c r="N28" s="77" t="s">
        <v>37</v>
      </c>
      <c r="O28" s="78" t="s">
        <v>38</v>
      </c>
      <c r="P28" s="80">
        <v>4</v>
      </c>
      <c r="Q28" s="80">
        <v>4</v>
      </c>
      <c r="R28" s="80">
        <v>0</v>
      </c>
      <c r="S28" s="80">
        <v>2</v>
      </c>
      <c r="T28" s="80">
        <v>2</v>
      </c>
      <c r="U28" s="80">
        <v>1</v>
      </c>
      <c r="V28" s="80">
        <v>4</v>
      </c>
      <c r="W28" s="80">
        <v>1</v>
      </c>
      <c r="X28" s="80">
        <v>2</v>
      </c>
      <c r="Y28" s="84">
        <f t="shared" si="0"/>
        <v>32</v>
      </c>
      <c r="Z28" s="115" t="str">
        <f t="shared" si="1"/>
        <v>MODERADO</v>
      </c>
      <c r="AA28" s="51" t="str">
        <f t="shared" si="2"/>
        <v>SIGNIFICATIVO</v>
      </c>
      <c r="AB28" s="311" t="s">
        <v>143</v>
      </c>
      <c r="AC28" s="312"/>
      <c r="AE28" s="256"/>
      <c r="AF28" s="256"/>
      <c r="AG28" s="256"/>
    </row>
    <row r="29" spans="1:34" ht="56.25" customHeight="1" x14ac:dyDescent="0.25">
      <c r="A29" s="315"/>
      <c r="B29" s="318"/>
      <c r="C29" s="398" t="s">
        <v>120</v>
      </c>
      <c r="D29" s="124" t="s">
        <v>122</v>
      </c>
      <c r="E29" s="126" t="s">
        <v>44</v>
      </c>
      <c r="F29" s="248" t="s">
        <v>68</v>
      </c>
      <c r="G29" s="249"/>
      <c r="H29" s="249"/>
      <c r="I29" s="249"/>
      <c r="J29" s="249"/>
      <c r="K29" s="127"/>
      <c r="L29" s="127"/>
      <c r="M29" s="127"/>
      <c r="N29" s="37" t="s">
        <v>45</v>
      </c>
      <c r="O29" s="127" t="s">
        <v>38</v>
      </c>
      <c r="P29" s="54">
        <v>4</v>
      </c>
      <c r="Q29" s="54">
        <v>4</v>
      </c>
      <c r="R29" s="54">
        <v>0</v>
      </c>
      <c r="S29" s="54">
        <v>2</v>
      </c>
      <c r="T29" s="54">
        <v>2</v>
      </c>
      <c r="U29" s="54">
        <v>1</v>
      </c>
      <c r="V29" s="54">
        <v>4</v>
      </c>
      <c r="W29" s="54">
        <v>1</v>
      </c>
      <c r="X29" s="54">
        <v>1</v>
      </c>
      <c r="Y29" s="40">
        <f t="shared" si="0"/>
        <v>31</v>
      </c>
      <c r="Z29" s="31" t="str">
        <f t="shared" si="1"/>
        <v>MODERADO</v>
      </c>
      <c r="AA29" s="32" t="str">
        <f t="shared" si="2"/>
        <v>SIGNIFICATIVO</v>
      </c>
      <c r="AB29" s="300" t="s">
        <v>142</v>
      </c>
      <c r="AC29" s="301"/>
      <c r="AE29" s="256"/>
      <c r="AF29" s="256"/>
      <c r="AG29" s="256"/>
    </row>
    <row r="30" spans="1:34" ht="55.5" customHeight="1" x14ac:dyDescent="0.25">
      <c r="A30" s="315"/>
      <c r="B30" s="318"/>
      <c r="C30" s="399"/>
      <c r="D30" s="75" t="s">
        <v>125</v>
      </c>
      <c r="E30" s="79" t="s">
        <v>66</v>
      </c>
      <c r="F30" s="250" t="s">
        <v>68</v>
      </c>
      <c r="G30" s="251"/>
      <c r="H30" s="251"/>
      <c r="I30" s="251"/>
      <c r="J30" s="251"/>
      <c r="K30" s="85"/>
      <c r="L30" s="85"/>
      <c r="M30" s="85"/>
      <c r="N30" s="79" t="s">
        <v>37</v>
      </c>
      <c r="O30" s="85" t="s">
        <v>38</v>
      </c>
      <c r="P30" s="56">
        <v>4</v>
      </c>
      <c r="Q30" s="56">
        <v>4</v>
      </c>
      <c r="R30" s="56">
        <v>0</v>
      </c>
      <c r="S30" s="56">
        <v>2</v>
      </c>
      <c r="T30" s="56">
        <v>2</v>
      </c>
      <c r="U30" s="56">
        <v>1</v>
      </c>
      <c r="V30" s="56">
        <v>4</v>
      </c>
      <c r="W30" s="56">
        <v>1</v>
      </c>
      <c r="X30" s="56">
        <v>1</v>
      </c>
      <c r="Y30" s="41">
        <f t="shared" si="0"/>
        <v>31</v>
      </c>
      <c r="Z30" s="33" t="str">
        <f t="shared" si="1"/>
        <v>MODERADO</v>
      </c>
      <c r="AA30" s="26" t="str">
        <f t="shared" si="2"/>
        <v>SIGNIFICATIVO</v>
      </c>
      <c r="AB30" s="302" t="s">
        <v>142</v>
      </c>
      <c r="AC30" s="303"/>
      <c r="AE30" s="256"/>
      <c r="AF30" s="256"/>
      <c r="AG30" s="256"/>
    </row>
    <row r="31" spans="1:34" ht="48" customHeight="1" x14ac:dyDescent="0.25">
      <c r="A31" s="315"/>
      <c r="B31" s="318"/>
      <c r="C31" s="399"/>
      <c r="D31" s="27" t="s">
        <v>130</v>
      </c>
      <c r="E31" s="3" t="s">
        <v>129</v>
      </c>
      <c r="F31" s="250"/>
      <c r="G31" s="235"/>
      <c r="H31" s="235"/>
      <c r="I31" s="235" t="s">
        <v>67</v>
      </c>
      <c r="J31" s="235"/>
      <c r="K31" s="4"/>
      <c r="L31" s="4"/>
      <c r="M31" s="4"/>
      <c r="N31" s="5" t="s">
        <v>45</v>
      </c>
      <c r="O31" s="4" t="s">
        <v>38</v>
      </c>
      <c r="P31" s="4">
        <v>2</v>
      </c>
      <c r="Q31" s="4">
        <v>2</v>
      </c>
      <c r="R31" s="6">
        <v>0</v>
      </c>
      <c r="S31" s="4">
        <v>2</v>
      </c>
      <c r="T31" s="4">
        <v>2</v>
      </c>
      <c r="U31" s="4">
        <v>4</v>
      </c>
      <c r="V31" s="4">
        <v>4</v>
      </c>
      <c r="W31" s="4">
        <v>1</v>
      </c>
      <c r="X31" s="7">
        <v>2</v>
      </c>
      <c r="Y31" s="41">
        <f t="shared" si="0"/>
        <v>25</v>
      </c>
      <c r="Z31" s="33" t="str">
        <f t="shared" si="1"/>
        <v>BAJO</v>
      </c>
      <c r="AA31" s="26" t="str">
        <f t="shared" si="2"/>
        <v>NO SIGNIFICATIVO</v>
      </c>
      <c r="AB31" s="302" t="s">
        <v>142</v>
      </c>
      <c r="AC31" s="303"/>
      <c r="AE31" s="256"/>
      <c r="AF31" s="256"/>
      <c r="AG31" s="256"/>
    </row>
    <row r="32" spans="1:34" ht="49.5" customHeight="1" x14ac:dyDescent="0.25">
      <c r="A32" s="315"/>
      <c r="B32" s="318"/>
      <c r="C32" s="399"/>
      <c r="D32" s="294" t="s">
        <v>139</v>
      </c>
      <c r="E32" s="3" t="s">
        <v>136</v>
      </c>
      <c r="F32" s="250" t="s">
        <v>68</v>
      </c>
      <c r="G32" s="235"/>
      <c r="H32" s="235"/>
      <c r="I32" s="235"/>
      <c r="J32" s="235"/>
      <c r="K32" s="4"/>
      <c r="L32" s="4"/>
      <c r="M32" s="4"/>
      <c r="N32" s="5" t="s">
        <v>45</v>
      </c>
      <c r="O32" s="4" t="s">
        <v>38</v>
      </c>
      <c r="P32" s="4">
        <v>2</v>
      </c>
      <c r="Q32" s="4">
        <v>2</v>
      </c>
      <c r="R32" s="6">
        <v>0</v>
      </c>
      <c r="S32" s="4">
        <v>2</v>
      </c>
      <c r="T32" s="4">
        <v>2</v>
      </c>
      <c r="U32" s="4">
        <v>4</v>
      </c>
      <c r="V32" s="4">
        <v>4</v>
      </c>
      <c r="W32" s="4">
        <v>1</v>
      </c>
      <c r="X32" s="7">
        <v>2</v>
      </c>
      <c r="Y32" s="41">
        <f t="shared" ref="Y32:Y33" si="3">SUM((3*P32)+(2*Q32)+(2*R32)+S32+T32+U32+V32+W32+X32)</f>
        <v>25</v>
      </c>
      <c r="Z32" s="33" t="str">
        <f t="shared" ref="Z32:Z33" si="4">IF(Y32&lt;=25,"BAJO",IF(Y32&lt;=50,"MODERADO",IF(Y32&lt;=75,"ALTO",IF(Y32&lt;=76,"SEVERO"))))</f>
        <v>BAJO</v>
      </c>
      <c r="AA32" s="26" t="str">
        <f t="shared" si="2"/>
        <v>NO SIGNIFICATIVO</v>
      </c>
      <c r="AB32" s="302" t="s">
        <v>162</v>
      </c>
      <c r="AC32" s="303"/>
      <c r="AE32" s="256"/>
      <c r="AF32" s="256"/>
      <c r="AG32" s="256"/>
    </row>
    <row r="33" spans="1:33" ht="48.75" customHeight="1" x14ac:dyDescent="0.25">
      <c r="A33" s="315"/>
      <c r="B33" s="318"/>
      <c r="C33" s="399"/>
      <c r="D33" s="294"/>
      <c r="E33" s="3" t="s">
        <v>47</v>
      </c>
      <c r="F33" s="250"/>
      <c r="G33" s="235"/>
      <c r="H33" s="235" t="s">
        <v>67</v>
      </c>
      <c r="I33" s="235"/>
      <c r="J33" s="235"/>
      <c r="K33" s="4"/>
      <c r="L33" s="4"/>
      <c r="M33" s="4"/>
      <c r="N33" s="5" t="s">
        <v>45</v>
      </c>
      <c r="O33" s="4" t="s">
        <v>38</v>
      </c>
      <c r="P33" s="4">
        <v>2</v>
      </c>
      <c r="Q33" s="4">
        <v>2</v>
      </c>
      <c r="R33" s="6">
        <v>0</v>
      </c>
      <c r="S33" s="4">
        <v>2</v>
      </c>
      <c r="T33" s="4">
        <v>2</v>
      </c>
      <c r="U33" s="4">
        <v>4</v>
      </c>
      <c r="V33" s="4">
        <v>4</v>
      </c>
      <c r="W33" s="4">
        <v>1</v>
      </c>
      <c r="X33" s="7">
        <v>2</v>
      </c>
      <c r="Y33" s="41">
        <f t="shared" si="3"/>
        <v>25</v>
      </c>
      <c r="Z33" s="33" t="str">
        <f t="shared" si="4"/>
        <v>BAJO</v>
      </c>
      <c r="AA33" s="26" t="str">
        <f t="shared" si="2"/>
        <v>NO SIGNIFICATIVO</v>
      </c>
      <c r="AB33" s="302" t="s">
        <v>162</v>
      </c>
      <c r="AC33" s="303"/>
      <c r="AD33" s="11"/>
      <c r="AE33" s="256"/>
      <c r="AF33" s="256"/>
      <c r="AG33" s="256"/>
    </row>
    <row r="34" spans="1:33" ht="60.75" customHeight="1" thickBot="1" x14ac:dyDescent="0.3">
      <c r="A34" s="315"/>
      <c r="B34" s="318"/>
      <c r="C34" s="400"/>
      <c r="D34" s="101" t="s">
        <v>121</v>
      </c>
      <c r="E34" s="181" t="s">
        <v>47</v>
      </c>
      <c r="F34" s="252" t="s">
        <v>68</v>
      </c>
      <c r="G34" s="253"/>
      <c r="H34" s="253"/>
      <c r="I34" s="253"/>
      <c r="J34" s="253"/>
      <c r="K34" s="182"/>
      <c r="L34" s="182"/>
      <c r="M34" s="182"/>
      <c r="N34" s="181" t="s">
        <v>37</v>
      </c>
      <c r="O34" s="182" t="s">
        <v>38</v>
      </c>
      <c r="P34" s="183">
        <v>4</v>
      </c>
      <c r="Q34" s="183">
        <v>4</v>
      </c>
      <c r="R34" s="183">
        <v>5</v>
      </c>
      <c r="S34" s="183">
        <v>2</v>
      </c>
      <c r="T34" s="183">
        <v>2</v>
      </c>
      <c r="U34" s="183">
        <v>4</v>
      </c>
      <c r="V34" s="183">
        <v>4</v>
      </c>
      <c r="W34" s="183">
        <v>1</v>
      </c>
      <c r="X34" s="183">
        <v>2</v>
      </c>
      <c r="Y34" s="103">
        <f t="shared" si="0"/>
        <v>45</v>
      </c>
      <c r="Z34" s="90" t="str">
        <f t="shared" si="1"/>
        <v>MODERADO</v>
      </c>
      <c r="AA34" s="104" t="str">
        <f t="shared" si="2"/>
        <v>SIGNIFICATIVO</v>
      </c>
      <c r="AB34" s="304" t="s">
        <v>142</v>
      </c>
      <c r="AC34" s="305"/>
      <c r="AE34" s="256"/>
      <c r="AF34" s="256"/>
      <c r="AG34" s="256"/>
    </row>
    <row r="35" spans="1:33" ht="60.75" customHeight="1" thickBot="1" x14ac:dyDescent="0.3">
      <c r="A35" s="315"/>
      <c r="B35" s="318"/>
      <c r="C35" s="176" t="s">
        <v>126</v>
      </c>
      <c r="D35" s="177" t="s">
        <v>127</v>
      </c>
      <c r="E35" s="178" t="s">
        <v>47</v>
      </c>
      <c r="F35" s="254" t="s">
        <v>68</v>
      </c>
      <c r="G35" s="255"/>
      <c r="H35" s="255"/>
      <c r="I35" s="255"/>
      <c r="J35" s="255"/>
      <c r="K35" s="179"/>
      <c r="L35" s="179"/>
      <c r="M35" s="179"/>
      <c r="N35" s="178" t="s">
        <v>37</v>
      </c>
      <c r="O35" s="179" t="s">
        <v>38</v>
      </c>
      <c r="P35" s="180">
        <v>4</v>
      </c>
      <c r="Q35" s="180">
        <v>2</v>
      </c>
      <c r="R35" s="180">
        <v>5</v>
      </c>
      <c r="S35" s="180">
        <v>2</v>
      </c>
      <c r="T35" s="180">
        <v>2</v>
      </c>
      <c r="U35" s="180">
        <v>4</v>
      </c>
      <c r="V35" s="180">
        <v>4</v>
      </c>
      <c r="W35" s="180">
        <v>1</v>
      </c>
      <c r="X35" s="180">
        <v>2</v>
      </c>
      <c r="Y35" s="52">
        <f t="shared" si="0"/>
        <v>41</v>
      </c>
      <c r="Z35" s="168" t="str">
        <f t="shared" si="1"/>
        <v>MODERADO</v>
      </c>
      <c r="AA35" s="169" t="str">
        <f t="shared" si="2"/>
        <v>SIGNIFICATIVO</v>
      </c>
      <c r="AB35" s="402" t="s">
        <v>142</v>
      </c>
      <c r="AC35" s="403"/>
      <c r="AE35" s="256"/>
      <c r="AF35" s="256"/>
      <c r="AG35" s="256"/>
    </row>
    <row r="36" spans="1:33" ht="38.25" customHeight="1" thickBot="1" x14ac:dyDescent="0.3">
      <c r="A36" s="315"/>
      <c r="B36" s="318"/>
      <c r="C36" s="93" t="s">
        <v>53</v>
      </c>
      <c r="D36" s="59" t="s">
        <v>112</v>
      </c>
      <c r="E36" s="59" t="s">
        <v>113</v>
      </c>
      <c r="F36" s="91"/>
      <c r="G36" s="92" t="s">
        <v>41</v>
      </c>
      <c r="H36" s="92"/>
      <c r="I36" s="92"/>
      <c r="J36" s="92"/>
      <c r="K36" s="92"/>
      <c r="L36" s="92"/>
      <c r="M36" s="92"/>
      <c r="N36" s="60" t="s">
        <v>43</v>
      </c>
      <c r="O36" s="76" t="s">
        <v>38</v>
      </c>
      <c r="P36" s="76">
        <v>2</v>
      </c>
      <c r="Q36" s="76">
        <v>4</v>
      </c>
      <c r="R36" s="61">
        <v>0</v>
      </c>
      <c r="S36" s="76">
        <v>2</v>
      </c>
      <c r="T36" s="76">
        <v>2</v>
      </c>
      <c r="U36" s="76">
        <v>4</v>
      </c>
      <c r="V36" s="76">
        <v>1</v>
      </c>
      <c r="W36" s="76">
        <v>4</v>
      </c>
      <c r="X36" s="62">
        <v>2</v>
      </c>
      <c r="Y36" s="76">
        <f t="shared" si="0"/>
        <v>29</v>
      </c>
      <c r="Z36" s="90" t="str">
        <f t="shared" si="1"/>
        <v>MODERADO</v>
      </c>
      <c r="AA36" s="120" t="str">
        <f t="shared" si="2"/>
        <v>SIGNIFICATIVO</v>
      </c>
      <c r="AB36" s="306" t="s">
        <v>142</v>
      </c>
      <c r="AC36" s="307"/>
    </row>
    <row r="39" spans="1:33" x14ac:dyDescent="0.25">
      <c r="D39" s="131"/>
      <c r="E39" s="308"/>
      <c r="F39" s="308"/>
      <c r="G39" s="308"/>
      <c r="H39" s="308"/>
      <c r="I39" s="308"/>
      <c r="J39" s="308"/>
      <c r="K39" s="308"/>
      <c r="L39" s="308"/>
      <c r="M39" s="308"/>
      <c r="N39" s="308"/>
      <c r="O39" s="308"/>
      <c r="P39" s="308"/>
      <c r="Q39" s="308"/>
      <c r="R39" s="308"/>
      <c r="S39" s="308"/>
      <c r="T39" s="308"/>
      <c r="U39" s="308"/>
      <c r="V39" s="308"/>
      <c r="W39" s="308"/>
      <c r="X39" s="308"/>
    </row>
    <row r="40" spans="1:33" ht="30" customHeight="1" x14ac:dyDescent="0.25">
      <c r="D40" s="132"/>
      <c r="E40" s="309"/>
      <c r="F40" s="309"/>
      <c r="G40" s="309"/>
      <c r="H40" s="309"/>
      <c r="I40" s="309"/>
      <c r="J40" s="309"/>
      <c r="K40" s="309"/>
      <c r="L40" s="309"/>
      <c r="M40" s="309"/>
      <c r="N40" s="309"/>
      <c r="O40" s="310"/>
      <c r="P40" s="310"/>
      <c r="Q40" s="310"/>
      <c r="R40" s="310"/>
      <c r="S40" s="310"/>
      <c r="T40" s="310"/>
      <c r="U40" s="310"/>
      <c r="V40" s="310"/>
      <c r="W40" s="310"/>
      <c r="X40" s="310"/>
    </row>
    <row r="41" spans="1:33" ht="28.5" customHeight="1" x14ac:dyDescent="0.25">
      <c r="D41" s="132"/>
      <c r="E41" s="309"/>
      <c r="F41" s="309"/>
      <c r="G41" s="309"/>
      <c r="H41" s="309"/>
      <c r="I41" s="309"/>
      <c r="J41" s="309"/>
      <c r="K41" s="309"/>
      <c r="L41" s="309"/>
      <c r="M41" s="309"/>
      <c r="N41" s="309"/>
      <c r="O41" s="310"/>
      <c r="P41" s="310"/>
      <c r="Q41" s="310"/>
      <c r="R41" s="310"/>
      <c r="S41" s="310"/>
      <c r="T41" s="310"/>
      <c r="U41" s="310"/>
      <c r="V41" s="310"/>
      <c r="W41" s="310"/>
      <c r="X41" s="310"/>
    </row>
    <row r="42" spans="1:33" ht="28.5" customHeight="1" x14ac:dyDescent="0.25">
      <c r="D42" s="132"/>
      <c r="E42" s="309"/>
      <c r="F42" s="309"/>
      <c r="G42" s="309"/>
      <c r="H42" s="309"/>
      <c r="I42" s="309"/>
      <c r="J42" s="309"/>
      <c r="K42" s="309"/>
      <c r="L42" s="309"/>
      <c r="M42" s="309"/>
      <c r="N42" s="309"/>
      <c r="O42" s="309"/>
      <c r="P42" s="309"/>
      <c r="Q42" s="309"/>
      <c r="R42" s="309"/>
      <c r="S42" s="309"/>
      <c r="T42" s="309"/>
      <c r="U42" s="309"/>
      <c r="V42" s="309"/>
      <c r="W42" s="309"/>
      <c r="X42" s="309"/>
    </row>
    <row r="43" spans="1:33" ht="28.5" customHeight="1" x14ac:dyDescent="0.25">
      <c r="D43" s="133"/>
      <c r="E43" s="309"/>
      <c r="F43" s="309"/>
      <c r="G43" s="309"/>
      <c r="H43" s="309"/>
      <c r="I43" s="309"/>
      <c r="J43" s="309"/>
      <c r="K43" s="309"/>
      <c r="L43" s="309"/>
      <c r="M43" s="309"/>
      <c r="N43" s="309"/>
      <c r="O43" s="310"/>
      <c r="P43" s="310"/>
      <c r="Q43" s="310"/>
      <c r="R43" s="310"/>
      <c r="S43" s="310"/>
      <c r="T43" s="310"/>
      <c r="U43" s="310"/>
      <c r="V43" s="310"/>
      <c r="W43" s="310"/>
      <c r="X43" s="310"/>
    </row>
    <row r="44" spans="1:33" ht="43.5" customHeight="1" x14ac:dyDescent="0.25">
      <c r="D44" s="132"/>
      <c r="E44" s="309"/>
      <c r="F44" s="309"/>
      <c r="G44" s="309"/>
      <c r="H44" s="309"/>
      <c r="I44" s="309"/>
      <c r="J44" s="309"/>
      <c r="K44" s="309"/>
      <c r="L44" s="309"/>
      <c r="M44" s="309"/>
      <c r="N44" s="309"/>
      <c r="O44" s="309"/>
      <c r="P44" s="309"/>
      <c r="Q44" s="309"/>
      <c r="R44" s="309"/>
      <c r="S44" s="309"/>
      <c r="T44" s="309"/>
      <c r="U44" s="309"/>
      <c r="V44" s="309"/>
      <c r="W44" s="309"/>
      <c r="X44" s="309"/>
    </row>
  </sheetData>
  <autoFilter ref="A7:AC36"/>
  <mergeCells count="70">
    <mergeCell ref="E44:G44"/>
    <mergeCell ref="H44:N44"/>
    <mergeCell ref="O44:X44"/>
    <mergeCell ref="AB36:AC36"/>
    <mergeCell ref="E39:G39"/>
    <mergeCell ref="H39:N39"/>
    <mergeCell ref="O39:X39"/>
    <mergeCell ref="E43:G43"/>
    <mergeCell ref="H43:N43"/>
    <mergeCell ref="O43:X43"/>
    <mergeCell ref="E40:G40"/>
    <mergeCell ref="H40:N40"/>
    <mergeCell ref="O40:X40"/>
    <mergeCell ref="E41:G41"/>
    <mergeCell ref="H41:N41"/>
    <mergeCell ref="O41:X41"/>
    <mergeCell ref="E42:G42"/>
    <mergeCell ref="H42:N42"/>
    <mergeCell ref="O42:X42"/>
    <mergeCell ref="AB31:AC31"/>
    <mergeCell ref="AB32:AC32"/>
    <mergeCell ref="AB33:AC33"/>
    <mergeCell ref="AB34:AC34"/>
    <mergeCell ref="AB35:AC35"/>
    <mergeCell ref="AB19:AC19"/>
    <mergeCell ref="AB27:AC27"/>
    <mergeCell ref="AB28:AC28"/>
    <mergeCell ref="AB29:AC29"/>
    <mergeCell ref="AB30:AC30"/>
    <mergeCell ref="A1:AC4"/>
    <mergeCell ref="P6:X6"/>
    <mergeCell ref="Y6:Z6"/>
    <mergeCell ref="A8:A36"/>
    <mergeCell ref="B8:B36"/>
    <mergeCell ref="C8:C11"/>
    <mergeCell ref="C12:C14"/>
    <mergeCell ref="A6:A7"/>
    <mergeCell ref="B6:B7"/>
    <mergeCell ref="C6:C7"/>
    <mergeCell ref="D6:E6"/>
    <mergeCell ref="F6:M6"/>
    <mergeCell ref="C27:C28"/>
    <mergeCell ref="C29:C34"/>
    <mergeCell ref="D15:D17"/>
    <mergeCell ref="AB18:AC18"/>
    <mergeCell ref="D32:D33"/>
    <mergeCell ref="B5:D5"/>
    <mergeCell ref="E5:P5"/>
    <mergeCell ref="Q5:AA5"/>
    <mergeCell ref="AB6:AC7"/>
    <mergeCell ref="AB8:AC8"/>
    <mergeCell ref="AB9:AC9"/>
    <mergeCell ref="AB10:AC10"/>
    <mergeCell ref="AB11:AC11"/>
    <mergeCell ref="AB12:AC12"/>
    <mergeCell ref="AB13:AC13"/>
    <mergeCell ref="AB14:AC14"/>
    <mergeCell ref="AB15:AC15"/>
    <mergeCell ref="AB16:AC16"/>
    <mergeCell ref="AB17:AC17"/>
    <mergeCell ref="C15:C18"/>
    <mergeCell ref="C20:C22"/>
    <mergeCell ref="AB20:AC20"/>
    <mergeCell ref="AB21:AC21"/>
    <mergeCell ref="AB22:AC22"/>
    <mergeCell ref="C23:C26"/>
    <mergeCell ref="AB23:AC23"/>
    <mergeCell ref="AB26:AC26"/>
    <mergeCell ref="AB24:AC24"/>
    <mergeCell ref="AB25:AC25"/>
  </mergeCells>
  <conditionalFormatting sqref="Z8:Z36">
    <cfRule type="containsText" dxfId="13" priority="67" operator="containsText" text="MODERADO">
      <formula>NOT(ISERROR(SEARCH("MODERADO",Z8)))</formula>
    </cfRule>
  </conditionalFormatting>
  <conditionalFormatting sqref="Z9:Z36">
    <cfRule type="containsText" dxfId="12" priority="66" operator="containsText" text="BAJO">
      <formula>NOT(ISERROR(SEARCH("BAJO",Z9)))</formula>
    </cfRule>
  </conditionalFormatting>
  <conditionalFormatting sqref="AA9 AA10:AB11 AA12 AA13:AB14 AA15:AA19 AA20:AB20 AA21 AA22:AB22 AA23 AA24:AB24 AA25:AA26 AA27:AB31 AA32:AA33 AA34:AB36 AA8:AB8">
    <cfRule type="containsText" dxfId="11" priority="65" operator="containsText" text="SIGNIFICATIVO">
      <formula>NOT(ISERROR(SEARCH("SIGNIFICATIVO",AA8)))</formula>
    </cfRule>
  </conditionalFormatting>
  <conditionalFormatting sqref="AA9 AA10:AB11 AA12 AA13:AB14 AA15:AA19 AA20:AB20 AA21 AA22:AB22 AA23 AA24:AB24 AA25:AA26 AA27:AB31 AA32:AA33 AA34:AB36">
    <cfRule type="containsText" dxfId="10" priority="59" operator="containsText" text="NO SIGNIFICATIVO">
      <formula>NOT(ISERROR(SEARCH("NO SIGNIFICATIVO",AA9)))</formula>
    </cfRule>
  </conditionalFormatting>
  <conditionalFormatting sqref="AB9">
    <cfRule type="containsText" dxfId="9" priority="12" operator="containsText" text="SIGNIFICATIVO">
      <formula>NOT(ISERROR(SEARCH("SIGNIFICATIVO",AB9)))</formula>
    </cfRule>
  </conditionalFormatting>
  <conditionalFormatting sqref="AB12">
    <cfRule type="containsText" dxfId="8" priority="11" operator="containsText" text="SIGNIFICATIVO">
      <formula>NOT(ISERROR(SEARCH("SIGNIFICATIVO",AB12)))</formula>
    </cfRule>
  </conditionalFormatting>
  <conditionalFormatting sqref="AB15">
    <cfRule type="containsText" dxfId="7" priority="10" operator="containsText" text="SIGNIFICATIVO">
      <formula>NOT(ISERROR(SEARCH("SIGNIFICATIVO",AB15)))</formula>
    </cfRule>
  </conditionalFormatting>
  <conditionalFormatting sqref="AB17:AB19">
    <cfRule type="containsText" dxfId="6" priority="7" operator="containsText" text="SIGNIFICATIVO">
      <formula>NOT(ISERROR(SEARCH("SIGNIFICATIVO",AB17)))</formula>
    </cfRule>
  </conditionalFormatting>
  <conditionalFormatting sqref="AB21">
    <cfRule type="containsText" dxfId="5" priority="6" operator="containsText" text="SIGNIFICATIVO">
      <formula>NOT(ISERROR(SEARCH("SIGNIFICATIVO",AB21)))</formula>
    </cfRule>
  </conditionalFormatting>
  <conditionalFormatting sqref="AB23">
    <cfRule type="containsText" dxfId="4" priority="5" operator="containsText" text="SIGNIFICATIVO">
      <formula>NOT(ISERROR(SEARCH("SIGNIFICATIVO",AB23)))</formula>
    </cfRule>
  </conditionalFormatting>
  <conditionalFormatting sqref="AB25:AB26">
    <cfRule type="containsText" dxfId="3" priority="3" operator="containsText" text="SIGNIFICATIVO">
      <formula>NOT(ISERROR(SEARCH("SIGNIFICATIVO",AB25)))</formula>
    </cfRule>
  </conditionalFormatting>
  <conditionalFormatting sqref="AB32:AB33">
    <cfRule type="containsText" dxfId="2" priority="1" operator="containsText" text="SIGNIFICATIVO">
      <formula>NOT(ISERROR(SEARCH("SIGNIFICATIVO",AB32)))</formula>
    </cfRule>
  </conditionalFormatting>
  <dataValidations count="8">
    <dataValidation type="list" allowBlank="1" showInputMessage="1" showErrorMessage="1" sqref="V11:W11">
      <formula1>$AD$1:$AD$2</formula1>
    </dataValidation>
    <dataValidation type="list" allowBlank="1" showInputMessage="1" showErrorMessage="1" sqref="R11">
      <formula1>$AE$1:$AE$2</formula1>
    </dataValidation>
    <dataValidation type="list" allowBlank="1" showInputMessage="1" showErrorMessage="1" sqref="T15:X17 S11:U11 P11:Q11 X11 N30:N36 P15:R17 P31:R33 T31:X33 N11:N28">
      <formula1>#REF!</formula1>
    </dataValidation>
    <dataValidation type="list" allowBlank="1" showInputMessage="1" showErrorMessage="1" sqref="N29">
      <formula1>$P$38:$P$38</formula1>
    </dataValidation>
    <dataValidation type="list" allowBlank="1" showInputMessage="1" showErrorMessage="1" sqref="P36:Q36 U36">
      <formula1>$AE$1:$AE$4</formula1>
    </dataValidation>
    <dataValidation type="list" allowBlank="1" showInputMessage="1" showErrorMessage="1" sqref="S36:T36 X36">
      <formula1>$AE$1:$AE$3</formula1>
    </dataValidation>
    <dataValidation type="list" allowBlank="1" showInputMessage="1" showErrorMessage="1" sqref="V36:W36">
      <formula1>$AF$1:$AF$2</formula1>
    </dataValidation>
    <dataValidation type="list" allowBlank="1" showInputMessage="1" showErrorMessage="1" sqref="R36">
      <formula1>$AG$1:$AG$2</formula1>
    </dataValidation>
  </dataValidations>
  <pageMargins left="0.7" right="0.7" top="0.75" bottom="0.75" header="0.3" footer="0.3"/>
  <pageSetup scale="25" orientation="portrait" r:id="rId1"/>
  <drawing r:id="rId2"/>
  <legacyDrawing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69" operator="containsText" text="SIGNIFICATIVO" id="{C46CC227-36B5-4774-9474-7CE5BE5645D2}">
            <xm:f>NOT(ISERROR(SEARCH("SIGNIFICATIVO",'EDIFICIO CENTRAL'!AB16)))</xm:f>
            <x14:dxf>
              <font>
                <color rgb="FF9C0006"/>
              </font>
              <fill>
                <patternFill>
                  <bgColor rgb="FFFFC7CE"/>
                </patternFill>
              </fill>
            </x14:dxf>
          </x14:cfRule>
          <x14:cfRule type="containsText" priority="270" operator="containsText" text="NO SIGNIFICATIVO" id="{D5D920C1-EEEB-4288-A3A6-F801DF30A66C}">
            <xm:f>NOT(ISERROR(SEARCH("NO SIGNIFICATIVO",'EDIFICIO CENTRAL'!AB16)))</xm:f>
            <x14:dxf>
              <fill>
                <patternFill>
                  <bgColor theme="8" tint="0.39994506668294322"/>
                </patternFill>
              </fill>
            </x14:dxf>
          </x14:cfRule>
          <xm:sqref>AB16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7</vt:i4>
      </vt:variant>
    </vt:vector>
  </HeadingPairs>
  <TitlesOfParts>
    <vt:vector size="14" baseType="lpstr">
      <vt:lpstr>REGISTRO DE MODIFICACIONES</vt:lpstr>
      <vt:lpstr>EDIFICIO CENTRAL</vt:lpstr>
      <vt:lpstr>EDIFICIO DE GEMOLOGIA</vt:lpstr>
      <vt:lpstr>EDIFICIO DE BIENESTAR</vt:lpstr>
      <vt:lpstr>EDIFICIO INTELIGENTE</vt:lpstr>
      <vt:lpstr>RESTAURANTE ESTUDIANTIL</vt:lpstr>
      <vt:lpstr>ZONAS COMUNES</vt:lpstr>
      <vt:lpstr>'EDIFICIO CENTRAL'!Área_de_impresión</vt:lpstr>
      <vt:lpstr>'EDIFICIO DE BIENESTAR'!Área_de_impresión</vt:lpstr>
      <vt:lpstr>'EDIFICIO DE GEMOLOGIA'!Área_de_impresión</vt:lpstr>
      <vt:lpstr>'EDIFICIO INTELIGENTE'!Área_de_impresión</vt:lpstr>
      <vt:lpstr>'REGISTRO DE MODIFICACIONES'!Área_de_impresión</vt:lpstr>
      <vt:lpstr>'RESTAURANTE ESTUDIANTIL'!Área_de_impresión</vt:lpstr>
      <vt:lpstr>'ZONAS COMUNES'!Área_de_impresión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ISABEL CORDOBA</dc:creator>
  <cp:lastModifiedBy>SIG-UPTC-CHIQUI</cp:lastModifiedBy>
  <cp:lastPrinted>2023-04-28T21:17:11Z</cp:lastPrinted>
  <dcterms:created xsi:type="dcterms:W3CDTF">2015-09-22T13:33:49Z</dcterms:created>
  <dcterms:modified xsi:type="dcterms:W3CDTF">2025-10-23T19:25:40Z</dcterms:modified>
</cp:coreProperties>
</file>