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SIG 2025\MANUAL INTEGRADO DE GESTION\"/>
    </mc:Choice>
  </mc:AlternateContent>
  <bookViews>
    <workbookView xWindow="0" yWindow="0" windowWidth="28800" windowHeight="12210" activeTab="1"/>
  </bookViews>
  <sheets>
    <sheet name="IN ITINERE" sheetId="1" r:id="rId1"/>
    <sheet name="MISIÓN" sheetId="3" r:id="rId2"/>
    <sheet name="PRIO" sheetId="4" r:id="rId3"/>
  </sheets>
  <calcPr calcId="162913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34" i="1" l="1"/>
  <c r="K34" i="1" s="1"/>
  <c r="L34" i="1" s="1"/>
  <c r="J85" i="1"/>
  <c r="K85" i="1" s="1"/>
  <c r="L85" i="1" s="1"/>
  <c r="J68" i="1"/>
  <c r="K68" i="1" s="1"/>
  <c r="L68" i="1" s="1"/>
  <c r="J53" i="1"/>
  <c r="K53" i="1" s="1"/>
  <c r="L53" i="1" s="1"/>
  <c r="I14" i="3"/>
  <c r="J14" i="3" s="1"/>
  <c r="K14" i="3" s="1"/>
  <c r="I25" i="3"/>
  <c r="J25" i="3" s="1"/>
  <c r="K25" i="3" s="1"/>
  <c r="I26" i="3"/>
  <c r="J26" i="3" s="1"/>
  <c r="K26" i="3" s="1"/>
  <c r="I27" i="3"/>
  <c r="J27" i="3" s="1"/>
  <c r="K27" i="3" s="1"/>
  <c r="I28" i="3"/>
  <c r="J28" i="3" s="1"/>
  <c r="K28" i="3" s="1"/>
  <c r="I29" i="3"/>
  <c r="J29" i="3" s="1"/>
  <c r="K29" i="3" s="1"/>
  <c r="I44" i="3" l="1"/>
  <c r="J44" i="3" s="1"/>
  <c r="K44" i="3" s="1"/>
  <c r="I43" i="3"/>
  <c r="J43" i="3" s="1"/>
  <c r="K43" i="3" s="1"/>
  <c r="I42" i="3"/>
  <c r="J42" i="3" s="1"/>
  <c r="K42" i="3" s="1"/>
  <c r="I41" i="3"/>
  <c r="J41" i="3" s="1"/>
  <c r="K41" i="3" s="1"/>
  <c r="J24" i="1" l="1"/>
  <c r="K24" i="1" s="1"/>
  <c r="L24" i="1" s="1"/>
  <c r="J23" i="1"/>
  <c r="K23" i="1" s="1"/>
  <c r="L23" i="1" s="1"/>
  <c r="K13" i="1" l="1"/>
  <c r="L13" i="1" s="1"/>
  <c r="J7" i="1" l="1"/>
  <c r="J8" i="1"/>
  <c r="J9" i="1"/>
  <c r="J10" i="1"/>
  <c r="J11" i="1"/>
  <c r="J12" i="1"/>
  <c r="H38" i="4" l="1"/>
  <c r="I38" i="4" s="1"/>
  <c r="J38" i="4" s="1"/>
  <c r="H37" i="4"/>
  <c r="I37" i="4" s="1"/>
  <c r="J37" i="4" s="1"/>
  <c r="H36" i="4"/>
  <c r="I36" i="4" s="1"/>
  <c r="J36" i="4" s="1"/>
  <c r="H35" i="4"/>
  <c r="I35" i="4" s="1"/>
  <c r="J35" i="4" s="1"/>
  <c r="H34" i="4"/>
  <c r="I34" i="4" s="1"/>
  <c r="J34" i="4" s="1"/>
  <c r="H33" i="4"/>
  <c r="I33" i="4" s="1"/>
  <c r="J33" i="4" s="1"/>
  <c r="H32" i="4"/>
  <c r="I32" i="4" s="1"/>
  <c r="J32" i="4" s="1"/>
  <c r="H31" i="4"/>
  <c r="I31" i="4" s="1"/>
  <c r="J31" i="4" s="1"/>
  <c r="H30" i="4"/>
  <c r="I30" i="4" s="1"/>
  <c r="J30" i="4" s="1"/>
  <c r="H29" i="4"/>
  <c r="I29" i="4" s="1"/>
  <c r="J29" i="4" s="1"/>
  <c r="H28" i="4"/>
  <c r="I28" i="4" s="1"/>
  <c r="J28" i="4" s="1"/>
  <c r="H27" i="4"/>
  <c r="I27" i="4" s="1"/>
  <c r="J27" i="4" s="1"/>
  <c r="H26" i="4"/>
  <c r="I26" i="4" s="1"/>
  <c r="J26" i="4" s="1"/>
  <c r="H25" i="4"/>
  <c r="I25" i="4" s="1"/>
  <c r="J25" i="4" s="1"/>
  <c r="H24" i="4"/>
  <c r="I24" i="4" s="1"/>
  <c r="J24" i="4" s="1"/>
  <c r="H23" i="4"/>
  <c r="I23" i="4" s="1"/>
  <c r="J23" i="4" s="1"/>
  <c r="H22" i="4"/>
  <c r="I22" i="4" s="1"/>
  <c r="J22" i="4" s="1"/>
  <c r="H21" i="4"/>
  <c r="I21" i="4" s="1"/>
  <c r="J21" i="4" s="1"/>
  <c r="H20" i="4"/>
  <c r="I20" i="4" s="1"/>
  <c r="J20" i="4" s="1"/>
  <c r="H19" i="4"/>
  <c r="I19" i="4" s="1"/>
  <c r="J19" i="4" s="1"/>
  <c r="H18" i="4"/>
  <c r="I18" i="4" s="1"/>
  <c r="J18" i="4" s="1"/>
  <c r="H17" i="4"/>
  <c r="I17" i="4" s="1"/>
  <c r="J17" i="4" s="1"/>
  <c r="H16" i="4"/>
  <c r="I16" i="4" s="1"/>
  <c r="J16" i="4" s="1"/>
  <c r="H15" i="4"/>
  <c r="I15" i="4" s="1"/>
  <c r="J15" i="4" s="1"/>
  <c r="H14" i="4"/>
  <c r="I14" i="4" s="1"/>
  <c r="J14" i="4" s="1"/>
  <c r="H13" i="4"/>
  <c r="I13" i="4" s="1"/>
  <c r="J13" i="4" s="1"/>
  <c r="H12" i="4"/>
  <c r="I12" i="4" s="1"/>
  <c r="J12" i="4" s="1"/>
  <c r="H11" i="4"/>
  <c r="I11" i="4" s="1"/>
  <c r="J11" i="4" s="1"/>
  <c r="H10" i="4"/>
  <c r="I10" i="4" s="1"/>
  <c r="J10" i="4" s="1"/>
  <c r="H9" i="4"/>
  <c r="I9" i="4" s="1"/>
  <c r="J9" i="4" s="1"/>
  <c r="H8" i="4"/>
  <c r="I8" i="4" s="1"/>
  <c r="J8" i="4" s="1"/>
  <c r="H7" i="4"/>
  <c r="I7" i="4" s="1"/>
  <c r="J7" i="4" s="1"/>
  <c r="H6" i="4"/>
  <c r="I6" i="4" s="1"/>
  <c r="J6" i="4" s="1"/>
  <c r="H5" i="4"/>
  <c r="I5" i="4" s="1"/>
  <c r="J5" i="4" s="1"/>
  <c r="I35" i="3"/>
  <c r="J35" i="3"/>
  <c r="K35" i="3" s="1"/>
  <c r="I36" i="3"/>
  <c r="J36" i="3" s="1"/>
  <c r="K36" i="3" s="1"/>
  <c r="I37" i="3"/>
  <c r="J37" i="3" s="1"/>
  <c r="K37" i="3" s="1"/>
  <c r="I38" i="3"/>
  <c r="J38" i="3" s="1"/>
  <c r="K38" i="3" s="1"/>
  <c r="I39" i="3"/>
  <c r="J39" i="3" s="1"/>
  <c r="K39" i="3" s="1"/>
  <c r="I40" i="3"/>
  <c r="J40" i="3" s="1"/>
  <c r="K40" i="3" s="1"/>
  <c r="I34" i="3"/>
  <c r="J34" i="3" s="1"/>
  <c r="K34" i="3" s="1"/>
  <c r="I32" i="3"/>
  <c r="J32" i="3" s="1"/>
  <c r="K32" i="3" s="1"/>
  <c r="I31" i="3"/>
  <c r="J31" i="3" s="1"/>
  <c r="K31" i="3" s="1"/>
  <c r="I17" i="3"/>
  <c r="J17" i="3" s="1"/>
  <c r="K17" i="3" s="1"/>
  <c r="I18" i="3"/>
  <c r="J18" i="3" s="1"/>
  <c r="K18" i="3" s="1"/>
  <c r="I19" i="3"/>
  <c r="J19" i="3" s="1"/>
  <c r="K19" i="3" s="1"/>
  <c r="I20" i="3"/>
  <c r="J20" i="3" s="1"/>
  <c r="K20" i="3" s="1"/>
  <c r="I21" i="3"/>
  <c r="J21" i="3" s="1"/>
  <c r="K21" i="3" s="1"/>
  <c r="I22" i="3"/>
  <c r="J22" i="3" s="1"/>
  <c r="K22" i="3" s="1"/>
  <c r="I23" i="3"/>
  <c r="J23" i="3" s="1"/>
  <c r="K23" i="3" s="1"/>
  <c r="I24" i="3"/>
  <c r="J24" i="3" s="1"/>
  <c r="K24" i="3" s="1"/>
  <c r="I16" i="3"/>
  <c r="J16" i="3" s="1"/>
  <c r="K16" i="3" s="1"/>
  <c r="I7" i="3"/>
  <c r="J7" i="3" s="1"/>
  <c r="K7" i="3" s="1"/>
  <c r="I8" i="3"/>
  <c r="J8" i="3" s="1"/>
  <c r="K8" i="3" s="1"/>
  <c r="I9" i="3"/>
  <c r="J9" i="3" s="1"/>
  <c r="K9" i="3" s="1"/>
  <c r="I10" i="3"/>
  <c r="J10" i="3" s="1"/>
  <c r="K10" i="3" s="1"/>
  <c r="I11" i="3"/>
  <c r="J11" i="3" s="1"/>
  <c r="K11" i="3" s="1"/>
  <c r="I12" i="3"/>
  <c r="J12" i="3" s="1"/>
  <c r="K12" i="3" s="1"/>
  <c r="I13" i="3"/>
  <c r="J13" i="3" s="1"/>
  <c r="K13" i="3" s="1"/>
  <c r="I6" i="3"/>
  <c r="J6" i="3" s="1"/>
  <c r="K6" i="3" s="1"/>
  <c r="K9" i="1"/>
  <c r="L9" i="1" s="1"/>
  <c r="J95" i="1"/>
  <c r="K95" i="1" s="1"/>
  <c r="L95" i="1" s="1"/>
  <c r="J96" i="1"/>
  <c r="K96" i="1" s="1"/>
  <c r="L96" i="1" s="1"/>
  <c r="J97" i="1"/>
  <c r="K97" i="1" s="1"/>
  <c r="L97" i="1" s="1"/>
  <c r="J94" i="1"/>
  <c r="K94" i="1" s="1"/>
  <c r="L94" i="1" s="1"/>
  <c r="J88" i="1"/>
  <c r="K88" i="1" s="1"/>
  <c r="L88" i="1" s="1"/>
  <c r="J89" i="1"/>
  <c r="K89" i="1" s="1"/>
  <c r="L89" i="1" s="1"/>
  <c r="J90" i="1"/>
  <c r="K90" i="1" s="1"/>
  <c r="L90" i="1" s="1"/>
  <c r="J91" i="1"/>
  <c r="K91" i="1" s="1"/>
  <c r="L91" i="1" s="1"/>
  <c r="J92" i="1"/>
  <c r="K92" i="1" s="1"/>
  <c r="L92" i="1" s="1"/>
  <c r="J87" i="1"/>
  <c r="K87" i="1" s="1"/>
  <c r="L87" i="1" s="1"/>
  <c r="J80" i="1"/>
  <c r="K80" i="1" s="1"/>
  <c r="L80" i="1" s="1"/>
  <c r="J81" i="1"/>
  <c r="K81" i="1" s="1"/>
  <c r="L81" i="1" s="1"/>
  <c r="J82" i="1"/>
  <c r="K82" i="1" s="1"/>
  <c r="L82" i="1" s="1"/>
  <c r="J83" i="1"/>
  <c r="K83" i="1" s="1"/>
  <c r="L83" i="1" s="1"/>
  <c r="J84" i="1"/>
  <c r="K84" i="1" s="1"/>
  <c r="L84" i="1" s="1"/>
  <c r="J79" i="1"/>
  <c r="K79" i="1" s="1"/>
  <c r="L79" i="1" s="1"/>
  <c r="J74" i="1"/>
  <c r="K74" i="1" s="1"/>
  <c r="L74" i="1" s="1"/>
  <c r="J75" i="1"/>
  <c r="K75" i="1" s="1"/>
  <c r="L75" i="1" s="1"/>
  <c r="J76" i="1"/>
  <c r="K76" i="1" s="1"/>
  <c r="L76" i="1" s="1"/>
  <c r="J77" i="1"/>
  <c r="K77" i="1" s="1"/>
  <c r="L77" i="1" s="1"/>
  <c r="J73" i="1"/>
  <c r="K73" i="1" s="1"/>
  <c r="L73" i="1" s="1"/>
  <c r="J70" i="1"/>
  <c r="K70" i="1" s="1"/>
  <c r="L70" i="1" s="1"/>
  <c r="J71" i="1"/>
  <c r="K71" i="1" s="1"/>
  <c r="L71" i="1" s="1"/>
  <c r="J69" i="1"/>
  <c r="K69" i="1" s="1"/>
  <c r="L69" i="1" s="1"/>
  <c r="J66" i="1"/>
  <c r="K66" i="1" s="1"/>
  <c r="L66" i="1" s="1"/>
  <c r="J67" i="1"/>
  <c r="K67" i="1" s="1"/>
  <c r="L67" i="1" s="1"/>
  <c r="J65" i="1"/>
  <c r="K65" i="1" s="1"/>
  <c r="L65" i="1" s="1"/>
  <c r="J59" i="1"/>
  <c r="K59" i="1" s="1"/>
  <c r="L59" i="1" s="1"/>
  <c r="J60" i="1"/>
  <c r="K60" i="1" s="1"/>
  <c r="L60" i="1" s="1"/>
  <c r="J61" i="1"/>
  <c r="K61" i="1" s="1"/>
  <c r="L61" i="1" s="1"/>
  <c r="J62" i="1"/>
  <c r="K62" i="1" s="1"/>
  <c r="L62" i="1" s="1"/>
  <c r="J63" i="1"/>
  <c r="K63" i="1" s="1"/>
  <c r="L63" i="1" s="1"/>
  <c r="J58" i="1"/>
  <c r="K58" i="1" s="1"/>
  <c r="L58" i="1" s="1"/>
  <c r="J56" i="1"/>
  <c r="K56" i="1" s="1"/>
  <c r="L56" i="1" s="1"/>
  <c r="J55" i="1"/>
  <c r="K55" i="1" s="1"/>
  <c r="L55" i="1" s="1"/>
  <c r="J50" i="1"/>
  <c r="K50" i="1" s="1"/>
  <c r="L50" i="1" s="1"/>
  <c r="J51" i="1"/>
  <c r="K51" i="1" s="1"/>
  <c r="L51" i="1" s="1"/>
  <c r="J52" i="1"/>
  <c r="K52" i="1" s="1"/>
  <c r="L52" i="1" s="1"/>
  <c r="J49" i="1"/>
  <c r="K49" i="1" s="1"/>
  <c r="L49" i="1" s="1"/>
  <c r="J43" i="1"/>
  <c r="K43" i="1" s="1"/>
  <c r="L43" i="1" s="1"/>
  <c r="J44" i="1"/>
  <c r="K44" i="1" s="1"/>
  <c r="L44" i="1" s="1"/>
  <c r="J45" i="1"/>
  <c r="K45" i="1" s="1"/>
  <c r="L45" i="1" s="1"/>
  <c r="J46" i="1"/>
  <c r="K46" i="1" s="1"/>
  <c r="L46" i="1" s="1"/>
  <c r="J47" i="1"/>
  <c r="K47" i="1" s="1"/>
  <c r="L47" i="1" s="1"/>
  <c r="J42" i="1"/>
  <c r="K42" i="1" s="1"/>
  <c r="L42" i="1" s="1"/>
  <c r="J37" i="1"/>
  <c r="K37" i="1" s="1"/>
  <c r="L37" i="1" s="1"/>
  <c r="J38" i="1"/>
  <c r="K38" i="1" s="1"/>
  <c r="L38" i="1" s="1"/>
  <c r="J39" i="1"/>
  <c r="K39" i="1" s="1"/>
  <c r="L39" i="1" s="1"/>
  <c r="J40" i="1"/>
  <c r="K40" i="1" s="1"/>
  <c r="L40" i="1" s="1"/>
  <c r="J36" i="1"/>
  <c r="K36" i="1" s="1"/>
  <c r="L36" i="1" s="1"/>
  <c r="J32" i="1"/>
  <c r="K32" i="1" s="1"/>
  <c r="L32" i="1" s="1"/>
  <c r="J33" i="1"/>
  <c r="K33" i="1" s="1"/>
  <c r="L33" i="1" s="1"/>
  <c r="J27" i="1"/>
  <c r="K27" i="1" s="1"/>
  <c r="L27" i="1" s="1"/>
  <c r="J28" i="1"/>
  <c r="K28" i="1" s="1"/>
  <c r="L28" i="1" s="1"/>
  <c r="J29" i="1"/>
  <c r="K29" i="1" s="1"/>
  <c r="L29" i="1" s="1"/>
  <c r="J30" i="1"/>
  <c r="K30" i="1" s="1"/>
  <c r="L30" i="1" s="1"/>
  <c r="J31" i="1"/>
  <c r="K31" i="1" s="1"/>
  <c r="L31" i="1" s="1"/>
  <c r="J26" i="1"/>
  <c r="K26" i="1" s="1"/>
  <c r="L26" i="1" s="1"/>
  <c r="J16" i="1"/>
  <c r="K16" i="1" s="1"/>
  <c r="L16" i="1" s="1"/>
  <c r="J17" i="1"/>
  <c r="K17" i="1" s="1"/>
  <c r="L17" i="1" s="1"/>
  <c r="J18" i="1"/>
  <c r="K18" i="1" s="1"/>
  <c r="L18" i="1" s="1"/>
  <c r="J19" i="1"/>
  <c r="K19" i="1" s="1"/>
  <c r="L19" i="1" s="1"/>
  <c r="J20" i="1"/>
  <c r="K20" i="1" s="1"/>
  <c r="L20" i="1" s="1"/>
  <c r="J21" i="1"/>
  <c r="K21" i="1" s="1"/>
  <c r="L21" i="1" s="1"/>
  <c r="J22" i="1"/>
  <c r="K22" i="1" s="1"/>
  <c r="L22" i="1" s="1"/>
  <c r="J15" i="1"/>
  <c r="K15" i="1" s="1"/>
  <c r="L15" i="1" s="1"/>
  <c r="K7" i="1"/>
  <c r="L7" i="1" s="1"/>
  <c r="K8" i="1"/>
  <c r="L8" i="1" s="1"/>
  <c r="K10" i="1"/>
  <c r="L10" i="1" s="1"/>
  <c r="K11" i="1"/>
  <c r="L11" i="1" s="1"/>
  <c r="K12" i="1"/>
  <c r="L12" i="1" s="1"/>
  <c r="J6" i="1"/>
  <c r="K6" i="1" s="1"/>
  <c r="L6" i="1" s="1"/>
</calcChain>
</file>

<file path=xl/comments1.xml><?xml version="1.0" encoding="utf-8"?>
<comments xmlns="http://schemas.openxmlformats.org/spreadsheetml/2006/main">
  <authors>
    <author>David</author>
  </authors>
  <commentList>
    <comment ref="P5" authorId="0" shapeId="0">
      <text>
        <r>
          <rPr>
            <b/>
            <sz val="9"/>
            <color indexed="81"/>
            <rFont val="Tahoma"/>
            <family val="2"/>
          </rPr>
          <t>El Bluetooh en los vehículos no es la solución para evitar que se distraigan cuando reciben una llamada telefonica</t>
        </r>
      </text>
    </comment>
  </commentList>
</comments>
</file>

<file path=xl/sharedStrings.xml><?xml version="1.0" encoding="utf-8"?>
<sst xmlns="http://schemas.openxmlformats.org/spreadsheetml/2006/main" count="1911" uniqueCount="191">
  <si>
    <t xml:space="preserve">CONTROLES EXISTENTES </t>
  </si>
  <si>
    <t>FUENTE</t>
  </si>
  <si>
    <t xml:space="preserve">MEDIO </t>
  </si>
  <si>
    <t xml:space="preserve">INDIVIDUO </t>
  </si>
  <si>
    <t>CRITERIOS PARA ESTABLECER CONTROLES</t>
  </si>
  <si>
    <t xml:space="preserve">N° EXPUESTOS </t>
  </si>
  <si>
    <t xml:space="preserve">PEOR CONSECUENCIA </t>
  </si>
  <si>
    <t>GRUPO</t>
  </si>
  <si>
    <t xml:space="preserve">MEDIDAS DE INTERVENCION </t>
  </si>
  <si>
    <t xml:space="preserve">ELIMINACION </t>
  </si>
  <si>
    <t xml:space="preserve">SUSTITUCION </t>
  </si>
  <si>
    <t xml:space="preserve">CONTROLES DE INGENIERIA </t>
  </si>
  <si>
    <t xml:space="preserve">CONTROLES ADMINISTRATIVOS SEÑALIZACION, ADVERTENCIA. </t>
  </si>
  <si>
    <t xml:space="preserve">ELEMENTOS DE PROTECCION PERSONAL </t>
  </si>
  <si>
    <t xml:space="preserve">NIVEL DE EXPOSICION </t>
  </si>
  <si>
    <t>NIVEL DE PROBABILIDAD</t>
  </si>
  <si>
    <t>NIVEL DE RIEGO</t>
  </si>
  <si>
    <t xml:space="preserve">INTERPRE. NIVEL DE RIESGO. </t>
  </si>
  <si>
    <t xml:space="preserve">PASAJERO DE TRASNPORTE PUBLICO </t>
  </si>
  <si>
    <t xml:space="preserve">ROL EN LA VIA </t>
  </si>
  <si>
    <t xml:space="preserve">CONDUCTORE DE CARRO </t>
  </si>
  <si>
    <t>DE LA CASA AL TRABAJO Y VICEVERSA (IN ITINERE)</t>
  </si>
  <si>
    <t>MOTOCICLETAS</t>
  </si>
  <si>
    <t xml:space="preserve">PEATONES </t>
  </si>
  <si>
    <t xml:space="preserve">BICIUSUARIOS (BICILETA ELECTRICA, BIBICLETA NORMAL, BICICLETA CON MOTOR) </t>
  </si>
  <si>
    <t xml:space="preserve">PATINETAS (ELECTRICAS, CON MOTOR, NORMALES </t>
  </si>
  <si>
    <t xml:space="preserve">PASAJEROS O PARRILLEROS </t>
  </si>
  <si>
    <t>EXISTE REQUISIITO LEGAR ASOCIADO</t>
  </si>
  <si>
    <t>TIPO DE RIESGO</t>
  </si>
  <si>
    <t>RIESGOS POR HABITO</t>
  </si>
  <si>
    <t>ESCUCHAR MUSICA A ALTO VOLUMEN</t>
  </si>
  <si>
    <t>DISTRACCIONES ADICIONALES</t>
  </si>
  <si>
    <t>VELOCIDAD</t>
  </si>
  <si>
    <t>USO DE CELULAR</t>
  </si>
  <si>
    <t>ALCOHOL Y OTRAS DROGAS</t>
  </si>
  <si>
    <t>NO USO DEL CINTURON DE SEGURIDAD</t>
  </si>
  <si>
    <t>FATIGA</t>
  </si>
  <si>
    <t>Ninguna</t>
  </si>
  <si>
    <t>Normas de transito</t>
  </si>
  <si>
    <t>politica de seguridad vial</t>
  </si>
  <si>
    <t>politica de seguridad</t>
  </si>
  <si>
    <t>Valoración del Riesgo</t>
  </si>
  <si>
    <t>Aceptabilidad del Riesgo</t>
  </si>
  <si>
    <t>accidente de transito</t>
  </si>
  <si>
    <t>Muerte</t>
  </si>
  <si>
    <t>Lesiones, fracturas</t>
  </si>
  <si>
    <t>Accidentes de transito, estrés</t>
  </si>
  <si>
    <t>SI</t>
  </si>
  <si>
    <t>NO</t>
  </si>
  <si>
    <t>No viable</t>
  </si>
  <si>
    <t>Capacitación frente al riesgo</t>
  </si>
  <si>
    <t>N/A</t>
  </si>
  <si>
    <t>Bluetooth, en los vehiculos</t>
  </si>
  <si>
    <t>Capacitacion frente al riesgo, sensibilizacion</t>
  </si>
  <si>
    <t>mantenimiento preventivo periodico, capacitación frente al riesgo,
sensibilización</t>
  </si>
  <si>
    <t>RIESGOS POR ENTORNO</t>
  </si>
  <si>
    <t>OTROS CONDUCTORES</t>
  </si>
  <si>
    <t>ESTADO DE LA VIA</t>
  </si>
  <si>
    <t>ANIMALES EN LA VIA</t>
  </si>
  <si>
    <t>SEÑALIZACION</t>
  </si>
  <si>
    <t>MOTOCICLISTAS</t>
  </si>
  <si>
    <t>PEATONES</t>
  </si>
  <si>
    <t>INTENSIDAD DEL TRAFICO</t>
  </si>
  <si>
    <t>ESTADO DEL VEHICULO</t>
  </si>
  <si>
    <t>Mantenimient o preventivo</t>
  </si>
  <si>
    <t>Accidentes de transito, estrés, enfrentamientos</t>
  </si>
  <si>
    <t>Capacitacion frente al riesgo, sensibilizacion y tolereancia</t>
  </si>
  <si>
    <t>Accidentes de transito</t>
  </si>
  <si>
    <t>Establecer vias alternas</t>
  </si>
  <si>
    <t>Ingresar a la plataforma de movilidad , evitaar transitar por las vias deterioradas, tomar rutas alternas.</t>
  </si>
  <si>
    <t>Sensibilizacion frente al riesgo</t>
  </si>
  <si>
    <t>Sensibilizacion en comportamiento seguro en la via</t>
  </si>
  <si>
    <t>Accidentes de transito, enfrentamientos</t>
  </si>
  <si>
    <t>Sensibilización en cumplimiento en mormas de transito</t>
  </si>
  <si>
    <t>sensibilizacion en ser prudente en la via</t>
  </si>
  <si>
    <t>Estrés, fatiga</t>
  </si>
  <si>
    <t>Tomar rutas alternas</t>
  </si>
  <si>
    <t>Mantenimientos preventivos periodicos e inspecciones preoperacionales</t>
  </si>
  <si>
    <t>Normas de trasito</t>
  </si>
  <si>
    <t>NO USO DEL CASCO</t>
  </si>
  <si>
    <t>INFRINGIR LAS NORMAS DE TRANSITO</t>
  </si>
  <si>
    <t>comparendo s</t>
  </si>
  <si>
    <t>CONDUCTORES IMPRUDENTES</t>
  </si>
  <si>
    <t>Sensibilizacion en el riesgo</t>
  </si>
  <si>
    <t>Accidenetes de transito</t>
  </si>
  <si>
    <t>Sensibilización en el riesgo</t>
  </si>
  <si>
    <t>Accidentes de transito, muerte</t>
  </si>
  <si>
    <t>Capacitacion en el riesgo</t>
  </si>
  <si>
    <t>Establecer la politica de condumo de drogas y alcohol, y capacitación en el</t>
  </si>
  <si>
    <t>Sesibilizacipon en el riesgo</t>
  </si>
  <si>
    <t>Cascos que cumplan la norma</t>
  </si>
  <si>
    <t>Capacitación en el riesgo</t>
  </si>
  <si>
    <t>Accidentes de trasntio</t>
  </si>
  <si>
    <t>Sensibililizacion en la prudencia y la tolereancia</t>
  </si>
  <si>
    <t>Sensibilizacion en Precaucionaes necesarias en la via</t>
  </si>
  <si>
    <t>Sensibilización frente al riesgo</t>
  </si>
  <si>
    <t>NO RESPETAR LAS SEÑALES DE  TRANSITO</t>
  </si>
  <si>
    <t>ESTADOS DE LA VIA</t>
  </si>
  <si>
    <t>FACTORES DE LA CICLORUTA</t>
  </si>
  <si>
    <t>Accidentes en la via</t>
  </si>
  <si>
    <t>Capacitaccion en el riesgo</t>
  </si>
  <si>
    <t>Accidentes de trasito</t>
  </si>
  <si>
    <t>Politica de uso  y consumo de drogas y alcohol, capacitación en el riesgo</t>
  </si>
  <si>
    <t>Lesiones, fracturas y</t>
  </si>
  <si>
    <t>Politica de segurida vial, sensibilización en el riesgo</t>
  </si>
  <si>
    <t>Establecer rutas alternas y en buen estado</t>
  </si>
  <si>
    <t>Lesiones, muerte</t>
  </si>
  <si>
    <t>Establecer rutas seguras, capacitacion en riesgo publico</t>
  </si>
  <si>
    <t>PROPIAS DE CONDUCCION</t>
  </si>
  <si>
    <t>Fracturas</t>
  </si>
  <si>
    <t>Fatiga, estrés, accidentes</t>
  </si>
  <si>
    <t>Accidentes</t>
  </si>
  <si>
    <t>NO UTILIZAR LOS PUENTES PEATONALES,ACERAS</t>
  </si>
  <si>
    <t>VEHICULOSY MOTOS</t>
  </si>
  <si>
    <t>FALTA DE PUENTES PEATONALES</t>
  </si>
  <si>
    <t>FALTA DE GESTIÓN VISUAL</t>
  </si>
  <si>
    <t>OBSTRUCCION ESPACIOS PÚBLICOS PEATONALES</t>
  </si>
  <si>
    <t>Incidentes</t>
  </si>
  <si>
    <t>accidentes</t>
  </si>
  <si>
    <t>Capacitacion roles en el via</t>
  </si>
  <si>
    <t>INCUMPLIMIENTO EN LAS NORMAS DE TRANSITO</t>
  </si>
  <si>
    <t>MANTENIMIENTO DEL VEHICULO</t>
  </si>
  <si>
    <t>Accidentes de transito- muerte</t>
  </si>
  <si>
    <t>Capacitación frente al riesgo,
cumplimiento de la politica de seguridad</t>
  </si>
  <si>
    <t>Mantenimiento preventivo del vehiculo</t>
  </si>
  <si>
    <t>Capacitación frente al riesgo, organización del trabajo</t>
  </si>
  <si>
    <t>Accidents de transito, riesgo publico</t>
  </si>
  <si>
    <t>Capacitación, seisbilización frente al riesgo</t>
  </si>
  <si>
    <t>Rutas alternas, sensilibilzación en precauciones viales</t>
  </si>
  <si>
    <t>Accidentes, deterioro del vehiculo</t>
  </si>
  <si>
    <t>Inspecciones preoperacionales antes de inciar actividades</t>
  </si>
  <si>
    <t>PASAJERO TRASNPORTE PUBLICO</t>
  </si>
  <si>
    <t>estrés,</t>
  </si>
  <si>
    <t>EN MISIÓN</t>
  </si>
  <si>
    <t xml:space="preserve">CONDUCTOR DE VEHICULO LIVIANO (CAMIONETA, BUSES, MICROBUSES / CARRO) </t>
  </si>
  <si>
    <t>Funcionarios y Estudiantes de la UPTC</t>
  </si>
  <si>
    <t>Tomar rutas alternas con una mejor malla vial</t>
  </si>
  <si>
    <t>MACROPROCESO: PLANEACION Y MEJORAMIENTO CONTINUO 
PROCESO: DIRECCIONAMIENTO DEL SIG
MANUAL : PLAN ESTRATEGICO DE SEGURIDAD VIAL 
FORMATO : MATRIZ DE IDENTIFICACION DE PELIGROS, VALORACION DE RIESGOS Y DETERMINACION DE CONTROLES 
Código : P-DS-M05 Versión : 02  Página 1 de 1</t>
  </si>
  <si>
    <t>NIVEL DE RIESGO</t>
  </si>
  <si>
    <t>Accidentes en la vía</t>
  </si>
  <si>
    <t xml:space="preserve">Campaña de Sensibilización Sobre Roles en la via y responsabilidades </t>
  </si>
  <si>
    <t>Servidor publico docente, no docente, trabajador oficial, Ops, estudiante en practica que realice desplazamiento en misión</t>
  </si>
  <si>
    <t>Solicitud anual de Mantenimiento parque automotor UPTC</t>
  </si>
  <si>
    <t>Capacitación frente al riesgo,
cumplimiento de la politica de seguridad vial</t>
  </si>
  <si>
    <t>RIESGO PÚBLICO</t>
  </si>
  <si>
    <t>PSICOSOCIAL</t>
  </si>
  <si>
    <t>POSTURAS PROLONGADAS (posición sedente)</t>
  </si>
  <si>
    <t>Pausas activas</t>
  </si>
  <si>
    <t>robos, atracos, muerte</t>
  </si>
  <si>
    <t>NO USAR LOS EPP PARA MOTOCICLISTAS</t>
  </si>
  <si>
    <t>RIESGO FISICO (ILUMINACIÓN DEMAS VEHÍCULOS)</t>
  </si>
  <si>
    <t>RIESGO PSICOLOGICO (Estrés al conducir)</t>
  </si>
  <si>
    <t>FENOMENOS NATURALES</t>
  </si>
  <si>
    <t>RIESGO BIOLÓGICO (VIRUS)</t>
  </si>
  <si>
    <t>FENOMENOS NATURALES (Derrumbes en la via)</t>
  </si>
  <si>
    <t>RIESGO PÚBLICO (Robos, atracos)</t>
  </si>
  <si>
    <t>Deficiencia respiratoria, neumonia</t>
  </si>
  <si>
    <t>Alto contenido de la tarea, imprudencia de los demás actores viales, congestión vehicular)</t>
  </si>
  <si>
    <t>Abismos, muerte</t>
  </si>
  <si>
    <t>Robos, atracos, muerte</t>
  </si>
  <si>
    <t>Encandilamiento, accidentes de transito</t>
  </si>
  <si>
    <t>curso manejo defensivo</t>
  </si>
  <si>
    <t>Capacitación en Riesgo público</t>
  </si>
  <si>
    <t>Bateria de riesgo psicosocial, capacitación manjeo del estrés</t>
  </si>
  <si>
    <t>Planificar rutas e identificar riesgos</t>
  </si>
  <si>
    <t xml:space="preserve">Vacunas y capacitación en riesgo Biológico </t>
  </si>
  <si>
    <t>Enfermedad laboral</t>
  </si>
  <si>
    <t>Curso manejo defensivo</t>
  </si>
  <si>
    <t>EXISTE REQUISIITO LEGAL ASOCIADO</t>
  </si>
  <si>
    <t>Capacitación sobre normas de tránsito</t>
  </si>
  <si>
    <t>Cursos manejo defensivo y capacitación en seguridad vial</t>
  </si>
  <si>
    <t>Ingresar a la plataforma de movilidad , evitar transitar por las vias deterioradas, tomar rutas alternas.</t>
  </si>
  <si>
    <t>Definición y socialización de políticas de seguridad vial, y desarrollo de campañas de sensibilización</t>
  </si>
  <si>
    <t>EXISTE REQUISITO LEGAL ASOCIADO</t>
  </si>
  <si>
    <t>Politica de seguridad vial</t>
  </si>
  <si>
    <t>EPP Reglamentarios</t>
  </si>
  <si>
    <t>Rutas alternas determinadas en los rutagramas, sensilibilzación en precauciones viales</t>
  </si>
  <si>
    <t>Sensibilizacion responsabilidades en la via</t>
  </si>
  <si>
    <t>Capacitación en riesgo público</t>
  </si>
  <si>
    <t xml:space="preserve">Campaña de sensibilización sobre roles y responsabilidades en la via </t>
  </si>
  <si>
    <t>Comparendos</t>
  </si>
  <si>
    <t>VERSION</t>
  </si>
  <si>
    <t xml:space="preserve">DESCRIPCIÓN </t>
  </si>
  <si>
    <t>Se adicionan algunos filas con identificación de peligros y se modifican algunos controles</t>
  </si>
  <si>
    <t>Política de seguridad vial</t>
  </si>
  <si>
    <t>FECHA</t>
  </si>
  <si>
    <t>Se actualizan algunos controles</t>
  </si>
  <si>
    <t>Bateria de riesgo psicosocial, capacitación manjeo del estrés y Evaluaciones médicas ocupacionales</t>
  </si>
  <si>
    <t>Capacitacion frente al riesgo, organzacion del trabajo y Evaluaciones médicas ocupacionales</t>
  </si>
  <si>
    <t>Política cero tolerancia a la conducción bajo el alcohol y otras sustancias psicoactivas</t>
  </si>
  <si>
    <t>Se adicionan algunas filas con identificación de peligros y se modifican algunos controles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</si>
</sst>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3"/>
      <color theme="1"/>
      <name val="Arial Narrow"/>
      <family val="2"/>
    </font>
    <font>
      <sz val="18"/>
      <color theme="1"/>
      <name val="Arial Rounded MT Bold"/>
      <family val="2"/>
    </font>
    <font>
      <b/>
      <sz val="11"/>
      <color theme="0"/>
      <name val="Calibri"/>
      <family val="2"/>
      <scheme val="minor"/>
    </font>
    <font>
      <b/>
      <sz val="13"/>
      <color theme="1"/>
      <name val="Arial Narrow"/>
      <family val="2"/>
    </font>
    <font>
      <b/>
      <sz val="13"/>
      <color theme="0"/>
      <name val="Arial Narrow"/>
      <family val="2"/>
    </font>
    <font>
      <b/>
      <sz val="9"/>
      <color indexed="81"/>
      <name val="Tahoma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5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16">
    <xf numFmtId="0" fontId="0" fillId="0" borderId="0" xfId="0"/>
    <xf numFmtId="0" fontId="0" fillId="0" borderId="0" xfId="0" applyAlignment="1">
      <alignment wrapText="1"/>
    </xf>
    <xf numFmtId="0" fontId="0" fillId="0" borderId="0" xfId="0" applyFill="1" applyAlignment="1">
      <alignment wrapText="1"/>
    </xf>
    <xf numFmtId="0" fontId="2" fillId="0" borderId="16" xfId="0" applyFont="1" applyBorder="1" applyAlignment="1">
      <alignment vertical="center" wrapText="1"/>
    </xf>
    <xf numFmtId="0" fontId="2" fillId="0" borderId="16" xfId="0" applyFont="1" applyBorder="1" applyAlignment="1">
      <alignment horizontal="center" vertical="center" wrapText="1"/>
    </xf>
    <xf numFmtId="0" fontId="0" fillId="0" borderId="0" xfId="0" applyBorder="1" applyAlignment="1">
      <alignment wrapText="1"/>
    </xf>
    <xf numFmtId="0" fontId="0" fillId="0" borderId="0" xfId="0" applyFill="1" applyBorder="1" applyAlignment="1">
      <alignment wrapText="1"/>
    </xf>
    <xf numFmtId="0" fontId="1" fillId="0" borderId="0" xfId="0" applyFont="1" applyFill="1" applyBorder="1" applyAlignment="1">
      <alignment wrapText="1"/>
    </xf>
    <xf numFmtId="0" fontId="1" fillId="0" borderId="0" xfId="0" applyFont="1" applyBorder="1" applyAlignment="1">
      <alignment wrapText="1"/>
    </xf>
    <xf numFmtId="0" fontId="6" fillId="10" borderId="16" xfId="0" applyFont="1" applyFill="1" applyBorder="1" applyAlignment="1">
      <alignment vertical="center" wrapText="1"/>
    </xf>
    <xf numFmtId="0" fontId="6" fillId="10" borderId="12" xfId="0" applyFont="1" applyFill="1" applyBorder="1" applyAlignment="1">
      <alignment vertical="center" wrapText="1"/>
    </xf>
    <xf numFmtId="0" fontId="6" fillId="10" borderId="11" xfId="0" applyFont="1" applyFill="1" applyBorder="1" applyAlignment="1">
      <alignment vertical="center" wrapText="1"/>
    </xf>
    <xf numFmtId="0" fontId="4" fillId="0" borderId="0" xfId="0" applyFont="1" applyFill="1" applyAlignment="1">
      <alignment wrapText="1"/>
    </xf>
    <xf numFmtId="0" fontId="4" fillId="0" borderId="14" xfId="0" applyFont="1" applyFill="1" applyBorder="1" applyAlignment="1">
      <alignment wrapText="1"/>
    </xf>
    <xf numFmtId="0" fontId="0" fillId="0" borderId="0" xfId="0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6" fillId="10" borderId="13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wrapText="1"/>
    </xf>
    <xf numFmtId="0" fontId="2" fillId="11" borderId="16" xfId="0" applyFont="1" applyFill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vertical="center" wrapText="1"/>
    </xf>
    <xf numFmtId="0" fontId="8" fillId="0" borderId="16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14" fontId="8" fillId="0" borderId="16" xfId="0" applyNumberFormat="1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 wrapText="1"/>
    </xf>
    <xf numFmtId="0" fontId="0" fillId="0" borderId="16" xfId="0" applyFont="1" applyBorder="1" applyAlignment="1">
      <alignment horizontal="center" vertical="center" wrapText="1"/>
    </xf>
    <xf numFmtId="0" fontId="3" fillId="9" borderId="23" xfId="0" applyFont="1" applyFill="1" applyBorder="1" applyAlignment="1">
      <alignment horizontal="center" vertical="center" textRotation="90" wrapText="1"/>
    </xf>
    <xf numFmtId="0" fontId="3" fillId="9" borderId="16" xfId="0" applyFont="1" applyFill="1" applyBorder="1" applyAlignment="1">
      <alignment horizontal="center" vertical="center" textRotation="90" wrapText="1"/>
    </xf>
    <xf numFmtId="0" fontId="5" fillId="7" borderId="16" xfId="0" applyFont="1" applyFill="1" applyBorder="1" applyAlignment="1">
      <alignment horizontal="left" vertical="center" wrapText="1"/>
    </xf>
    <xf numFmtId="0" fontId="5" fillId="8" borderId="16" xfId="0" applyFont="1" applyFill="1" applyBorder="1" applyAlignment="1">
      <alignment horizontal="left" vertical="center" wrapText="1"/>
    </xf>
    <xf numFmtId="0" fontId="5" fillId="8" borderId="16" xfId="0" applyFont="1" applyFill="1" applyBorder="1" applyAlignment="1">
      <alignment horizontal="center" vertical="center" textRotation="90" wrapText="1"/>
    </xf>
    <xf numFmtId="0" fontId="5" fillId="3" borderId="16" xfId="0" applyFont="1" applyFill="1" applyBorder="1" applyAlignment="1">
      <alignment horizontal="left" vertical="center" wrapText="1"/>
    </xf>
    <xf numFmtId="0" fontId="5" fillId="3" borderId="16" xfId="0" applyFont="1" applyFill="1" applyBorder="1" applyAlignment="1">
      <alignment horizontal="center" vertical="center" textRotation="90" wrapText="1"/>
    </xf>
    <xf numFmtId="0" fontId="5" fillId="4" borderId="16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center" vertical="center" textRotation="90" wrapText="1"/>
    </xf>
    <xf numFmtId="0" fontId="5" fillId="6" borderId="16" xfId="0" applyFont="1" applyFill="1" applyBorder="1" applyAlignment="1">
      <alignment horizontal="left" vertical="center" wrapText="1"/>
    </xf>
    <xf numFmtId="0" fontId="5" fillId="6" borderId="16" xfId="0" applyFont="1" applyFill="1" applyBorder="1" applyAlignment="1">
      <alignment horizontal="center" vertical="center" textRotation="90" wrapText="1"/>
    </xf>
    <xf numFmtId="0" fontId="2" fillId="0" borderId="16" xfId="0" applyFont="1" applyBorder="1" applyAlignment="1">
      <alignment horizontal="center" vertical="center" wrapText="1"/>
    </xf>
    <xf numFmtId="0" fontId="5" fillId="7" borderId="3" xfId="0" applyFont="1" applyFill="1" applyBorder="1" applyAlignment="1">
      <alignment horizontal="center" vertical="center" textRotation="90" wrapText="1"/>
    </xf>
    <xf numFmtId="0" fontId="5" fillId="7" borderId="29" xfId="0" applyFont="1" applyFill="1" applyBorder="1" applyAlignment="1">
      <alignment horizontal="center" vertical="center" textRotation="90" wrapText="1"/>
    </xf>
    <xf numFmtId="0" fontId="5" fillId="7" borderId="23" xfId="0" applyFont="1" applyFill="1" applyBorder="1" applyAlignment="1">
      <alignment horizontal="center" vertical="center" textRotation="90" wrapText="1"/>
    </xf>
    <xf numFmtId="0" fontId="9" fillId="0" borderId="16" xfId="0" applyFont="1" applyBorder="1" applyAlignment="1">
      <alignment horizontal="center" vertical="top" wrapText="1"/>
    </xf>
    <xf numFmtId="0" fontId="2" fillId="0" borderId="19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left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textRotation="90" wrapText="1"/>
    </xf>
    <xf numFmtId="0" fontId="5" fillId="2" borderId="29" xfId="0" applyFont="1" applyFill="1" applyBorder="1" applyAlignment="1">
      <alignment horizontal="center" vertical="center" textRotation="90" wrapText="1"/>
    </xf>
    <xf numFmtId="0" fontId="5" fillId="2" borderId="23" xfId="0" applyFont="1" applyFill="1" applyBorder="1" applyAlignment="1">
      <alignment horizontal="center" vertical="center" textRotation="90" wrapText="1"/>
    </xf>
    <xf numFmtId="0" fontId="5" fillId="4" borderId="3" xfId="0" applyFont="1" applyFill="1" applyBorder="1" applyAlignment="1">
      <alignment horizontal="center" vertical="center" textRotation="90" wrapText="1"/>
    </xf>
    <xf numFmtId="0" fontId="5" fillId="4" borderId="29" xfId="0" applyFont="1" applyFill="1" applyBorder="1" applyAlignment="1">
      <alignment horizontal="center" vertical="center" textRotation="90" wrapText="1"/>
    </xf>
    <xf numFmtId="0" fontId="5" fillId="4" borderId="23" xfId="0" applyFont="1" applyFill="1" applyBorder="1" applyAlignment="1">
      <alignment horizontal="center" vertical="center" textRotation="90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left" vertical="center" wrapText="1"/>
    </xf>
    <xf numFmtId="0" fontId="2" fillId="5" borderId="3" xfId="0" applyFont="1" applyFill="1" applyBorder="1" applyAlignment="1">
      <alignment horizontal="center" vertical="center" textRotation="90" wrapText="1"/>
    </xf>
    <xf numFmtId="0" fontId="2" fillId="5" borderId="29" xfId="0" applyFont="1" applyFill="1" applyBorder="1" applyAlignment="1">
      <alignment horizontal="center" vertical="center" textRotation="90" wrapText="1"/>
    </xf>
    <xf numFmtId="0" fontId="2" fillId="5" borderId="23" xfId="0" applyFont="1" applyFill="1" applyBorder="1" applyAlignment="1">
      <alignment horizontal="center" vertical="center" textRotation="90" wrapText="1"/>
    </xf>
    <xf numFmtId="0" fontId="2" fillId="3" borderId="31" xfId="0" applyFont="1" applyFill="1" applyBorder="1" applyAlignment="1">
      <alignment horizontal="center" vertical="center" textRotation="90" wrapText="1"/>
    </xf>
    <xf numFmtId="0" fontId="2" fillId="3" borderId="29" xfId="0" applyFont="1" applyFill="1" applyBorder="1" applyAlignment="1">
      <alignment horizontal="center" vertical="center" textRotation="90" wrapText="1"/>
    </xf>
    <xf numFmtId="0" fontId="2" fillId="3" borderId="23" xfId="0" applyFont="1" applyFill="1" applyBorder="1" applyAlignment="1">
      <alignment horizontal="center" vertical="center" textRotation="90" wrapText="1"/>
    </xf>
    <xf numFmtId="0" fontId="3" fillId="0" borderId="32" xfId="0" applyFont="1" applyBorder="1" applyAlignment="1">
      <alignment horizontal="center" vertical="center" textRotation="90" wrapText="1"/>
    </xf>
    <xf numFmtId="0" fontId="3" fillId="0" borderId="33" xfId="0" applyFont="1" applyBorder="1" applyAlignment="1">
      <alignment horizontal="center" vertical="center" textRotation="90" wrapText="1"/>
    </xf>
    <xf numFmtId="0" fontId="9" fillId="0" borderId="16" xfId="0" applyFont="1" applyBorder="1" applyAlignment="1">
      <alignment horizontal="center" vertical="center" wrapText="1"/>
    </xf>
    <xf numFmtId="0" fontId="5" fillId="3" borderId="23" xfId="0" applyFont="1" applyFill="1" applyBorder="1" applyAlignment="1">
      <alignment horizontal="left" vertical="center" wrapText="1"/>
    </xf>
    <xf numFmtId="0" fontId="5" fillId="5" borderId="19" xfId="0" applyFont="1" applyFill="1" applyBorder="1" applyAlignment="1">
      <alignment horizontal="left" vertical="center" wrapText="1"/>
    </xf>
    <xf numFmtId="0" fontId="5" fillId="5" borderId="30" xfId="0" applyFont="1" applyFill="1" applyBorder="1" applyAlignment="1">
      <alignment horizontal="left" vertical="center" wrapText="1"/>
    </xf>
    <xf numFmtId="0" fontId="5" fillId="5" borderId="20" xfId="0" applyFont="1" applyFill="1" applyBorder="1" applyAlignment="1">
      <alignment horizontal="left" vertical="center" wrapText="1"/>
    </xf>
    <xf numFmtId="0" fontId="5" fillId="0" borderId="24" xfId="0" applyFont="1" applyFill="1" applyBorder="1" applyAlignment="1">
      <alignment horizontal="center" wrapText="1"/>
    </xf>
    <xf numFmtId="0" fontId="5" fillId="0" borderId="11" xfId="0" applyFont="1" applyFill="1" applyBorder="1" applyAlignment="1">
      <alignment horizontal="center" wrapText="1"/>
    </xf>
    <xf numFmtId="0" fontId="5" fillId="0" borderId="12" xfId="0" applyFont="1" applyFill="1" applyBorder="1" applyAlignment="1">
      <alignment horizontal="center" wrapText="1"/>
    </xf>
    <xf numFmtId="0" fontId="5" fillId="0" borderId="13" xfId="0" applyFont="1" applyFill="1" applyBorder="1" applyAlignment="1">
      <alignment horizontal="center" wrapText="1"/>
    </xf>
    <xf numFmtId="0" fontId="5" fillId="0" borderId="14" xfId="0" applyFont="1" applyFill="1" applyBorder="1" applyAlignment="1">
      <alignment horizontal="center" wrapText="1"/>
    </xf>
    <xf numFmtId="0" fontId="5" fillId="0" borderId="15" xfId="0" applyFont="1" applyFill="1" applyBorder="1" applyAlignment="1">
      <alignment horizontal="center" wrapText="1"/>
    </xf>
    <xf numFmtId="0" fontId="5" fillId="0" borderId="25" xfId="0" applyFont="1" applyFill="1" applyBorder="1" applyAlignment="1">
      <alignment horizontal="center" wrapText="1"/>
    </xf>
    <xf numFmtId="0" fontId="5" fillId="0" borderId="28" xfId="0" applyFont="1" applyFill="1" applyBorder="1" applyAlignment="1">
      <alignment horizont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6" fillId="10" borderId="6" xfId="0" applyFont="1" applyFill="1" applyBorder="1" applyAlignment="1">
      <alignment horizontal="center" vertical="center" wrapText="1"/>
    </xf>
    <xf numFmtId="0" fontId="6" fillId="10" borderId="9" xfId="0" applyFont="1" applyFill="1" applyBorder="1" applyAlignment="1">
      <alignment horizontal="center" vertical="center" wrapText="1"/>
    </xf>
    <xf numFmtId="0" fontId="6" fillId="10" borderId="8" xfId="0" applyFont="1" applyFill="1" applyBorder="1" applyAlignment="1">
      <alignment horizontal="center" vertical="center" wrapText="1"/>
    </xf>
    <xf numFmtId="0" fontId="6" fillId="10" borderId="4" xfId="0" applyFont="1" applyFill="1" applyBorder="1" applyAlignment="1">
      <alignment horizontal="center" vertical="center" wrapText="1"/>
    </xf>
    <xf numFmtId="0" fontId="6" fillId="10" borderId="5" xfId="0" applyFont="1" applyFill="1" applyBorder="1" applyAlignment="1">
      <alignment horizontal="center" vertical="center" wrapText="1"/>
    </xf>
    <xf numFmtId="0" fontId="6" fillId="10" borderId="3" xfId="0" applyFont="1" applyFill="1" applyBorder="1" applyAlignment="1">
      <alignment horizontal="center" vertical="center" wrapText="1"/>
    </xf>
    <xf numFmtId="0" fontId="6" fillId="10" borderId="7" xfId="0" applyFont="1" applyFill="1" applyBorder="1" applyAlignment="1">
      <alignment horizontal="center" vertical="center" wrapText="1"/>
    </xf>
    <xf numFmtId="0" fontId="6" fillId="10" borderId="10" xfId="0" applyFont="1" applyFill="1" applyBorder="1" applyAlignment="1">
      <alignment horizontal="center" vertical="center" wrapText="1"/>
    </xf>
    <xf numFmtId="0" fontId="6" fillId="10" borderId="14" xfId="0" applyFont="1" applyFill="1" applyBorder="1" applyAlignment="1">
      <alignment horizontal="center" vertical="center" wrapText="1"/>
    </xf>
    <xf numFmtId="0" fontId="6" fillId="10" borderId="15" xfId="0" applyFont="1" applyFill="1" applyBorder="1" applyAlignment="1">
      <alignment horizontal="center" vertical="center" wrapText="1"/>
    </xf>
    <xf numFmtId="0" fontId="6" fillId="10" borderId="13" xfId="0" applyFont="1" applyFill="1" applyBorder="1" applyAlignment="1">
      <alignment horizontal="center" vertical="center" wrapText="1"/>
    </xf>
    <xf numFmtId="0" fontId="6" fillId="10" borderId="1" xfId="0" applyFont="1" applyFill="1" applyBorder="1" applyAlignment="1">
      <alignment horizontal="center" vertical="center" wrapText="1"/>
    </xf>
    <xf numFmtId="0" fontId="6" fillId="10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66"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</font>
      <fill>
        <patternFill>
          <bgColor rgb="FFFF0000"/>
        </patternFill>
      </fill>
    </dxf>
    <dxf>
      <font>
        <b/>
        <i val="0"/>
      </font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1635579</xdr:colOff>
      <xdr:row>0</xdr:row>
      <xdr:rowOff>0</xdr:rowOff>
    </xdr:from>
    <xdr:to>
      <xdr:col>18</xdr:col>
      <xdr:colOff>1211716</xdr:colOff>
      <xdr:row>0</xdr:row>
      <xdr:rowOff>999831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719722" y="0"/>
          <a:ext cx="1290637" cy="99983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619124</xdr:colOff>
      <xdr:row>0</xdr:row>
      <xdr:rowOff>238125</xdr:rowOff>
    </xdr:from>
    <xdr:to>
      <xdr:col>16</xdr:col>
      <xdr:colOff>195261</xdr:colOff>
      <xdr:row>0</xdr:row>
      <xdr:rowOff>1237956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121437" y="238125"/>
          <a:ext cx="1290637" cy="99983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K103"/>
  <sheetViews>
    <sheetView topLeftCell="A94" zoomScale="70" zoomScaleNormal="70" workbookViewId="0">
      <selection activeCell="C117" sqref="C116:C117"/>
    </sheetView>
  </sheetViews>
  <sheetFormatPr baseColWidth="10" defaultRowHeight="14.25" customHeight="1" x14ac:dyDescent="0.25"/>
  <cols>
    <col min="1" max="1" width="12.7109375" style="1" customWidth="1"/>
    <col min="2" max="2" width="15.7109375" style="1" customWidth="1"/>
    <col min="3" max="3" width="27.5703125" style="1" customWidth="1"/>
    <col min="4" max="6" width="14.7109375" style="1" customWidth="1"/>
    <col min="7" max="8" width="8.7109375" style="1" customWidth="1"/>
    <col min="9" max="9" width="18.7109375" style="1" customWidth="1"/>
    <col min="10" max="11" width="16.7109375" style="1" customWidth="1"/>
    <col min="12" max="12" width="23.5703125" style="1" customWidth="1"/>
    <col min="13" max="15" width="18.7109375" style="1" customWidth="1"/>
    <col min="16" max="18" width="25.7109375" style="1" customWidth="1"/>
    <col min="19" max="19" width="45.28515625" style="1" customWidth="1"/>
    <col min="20" max="20" width="25.7109375" style="1" customWidth="1"/>
    <col min="21" max="21" width="11.140625" style="1" customWidth="1"/>
    <col min="22" max="16384" width="11.42578125" style="1"/>
  </cols>
  <sheetData>
    <row r="1" spans="1:193" s="13" customFormat="1" ht="99" customHeight="1" thickBot="1" x14ac:dyDescent="0.3">
      <c r="A1" s="63" t="s">
        <v>137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5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</row>
    <row r="2" spans="1:193" s="12" customFormat="1" ht="51" customHeight="1" thickBot="1" x14ac:dyDescent="0.3">
      <c r="A2" s="59" t="s">
        <v>7</v>
      </c>
      <c r="B2" s="59" t="s">
        <v>19</v>
      </c>
      <c r="C2" s="22" t="s">
        <v>28</v>
      </c>
      <c r="D2" s="63" t="s">
        <v>0</v>
      </c>
      <c r="E2" s="64"/>
      <c r="F2" s="65"/>
      <c r="G2" s="63"/>
      <c r="H2" s="64"/>
      <c r="I2" s="64"/>
      <c r="J2" s="64"/>
      <c r="K2" s="65"/>
      <c r="L2" s="23" t="s">
        <v>41</v>
      </c>
      <c r="M2" s="63" t="s">
        <v>4</v>
      </c>
      <c r="N2" s="64"/>
      <c r="O2" s="65"/>
      <c r="P2" s="63" t="s">
        <v>8</v>
      </c>
      <c r="Q2" s="64"/>
      <c r="R2" s="64"/>
      <c r="S2" s="64"/>
      <c r="T2" s="65"/>
    </row>
    <row r="3" spans="1:193" s="12" customFormat="1" ht="51" customHeight="1" thickBot="1" x14ac:dyDescent="0.3">
      <c r="A3" s="60"/>
      <c r="B3" s="60"/>
      <c r="C3" s="22" t="s">
        <v>29</v>
      </c>
      <c r="D3" s="60" t="s">
        <v>1</v>
      </c>
      <c r="E3" s="60" t="s">
        <v>2</v>
      </c>
      <c r="F3" s="60" t="s">
        <v>3</v>
      </c>
      <c r="G3" s="73" t="s">
        <v>14</v>
      </c>
      <c r="H3" s="74"/>
      <c r="I3" s="59" t="s">
        <v>15</v>
      </c>
      <c r="J3" s="59" t="s">
        <v>138</v>
      </c>
      <c r="K3" s="59" t="s">
        <v>17</v>
      </c>
      <c r="L3" s="59" t="s">
        <v>42</v>
      </c>
      <c r="M3" s="59" t="s">
        <v>5</v>
      </c>
      <c r="N3" s="59" t="s">
        <v>6</v>
      </c>
      <c r="O3" s="59" t="s">
        <v>173</v>
      </c>
      <c r="P3" s="59" t="s">
        <v>9</v>
      </c>
      <c r="Q3" s="59" t="s">
        <v>10</v>
      </c>
      <c r="R3" s="59" t="s">
        <v>11</v>
      </c>
      <c r="S3" s="59" t="s">
        <v>12</v>
      </c>
      <c r="T3" s="59" t="s">
        <v>13</v>
      </c>
    </row>
    <row r="4" spans="1:193" s="12" customFormat="1" ht="51" customHeight="1" thickBot="1" x14ac:dyDescent="0.3">
      <c r="A4" s="61"/>
      <c r="B4" s="61"/>
      <c r="C4" s="22" t="s">
        <v>55</v>
      </c>
      <c r="D4" s="61"/>
      <c r="E4" s="61"/>
      <c r="F4" s="61"/>
      <c r="G4" s="75"/>
      <c r="H4" s="76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</row>
    <row r="5" spans="1:193" ht="17.25" customHeight="1" x14ac:dyDescent="0.25">
      <c r="A5" s="40" t="s">
        <v>21</v>
      </c>
      <c r="B5" s="67" t="s">
        <v>20</v>
      </c>
      <c r="C5" s="62" t="s">
        <v>29</v>
      </c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</row>
    <row r="6" spans="1:193" ht="51" customHeight="1" x14ac:dyDescent="0.25">
      <c r="A6" s="41"/>
      <c r="B6" s="68"/>
      <c r="C6" s="3" t="s">
        <v>30</v>
      </c>
      <c r="D6" s="4" t="s">
        <v>37</v>
      </c>
      <c r="E6" s="4" t="s">
        <v>37</v>
      </c>
      <c r="F6" s="4" t="s">
        <v>37</v>
      </c>
      <c r="G6" s="52">
        <v>1</v>
      </c>
      <c r="H6" s="52"/>
      <c r="I6" s="4">
        <v>2</v>
      </c>
      <c r="J6" s="4">
        <f t="shared" ref="J6:J12" si="0">G6*I6</f>
        <v>2</v>
      </c>
      <c r="K6" s="20" t="str">
        <f t="shared" ref="K6:K8" si="1">IF(J6&lt;=2,"III",IF(J6&lt;=4,"II",IF(J6&lt;=9,"I"," ")))</f>
        <v>III</v>
      </c>
      <c r="L6" s="4" t="str">
        <f>IF(K6="I"," CRITICO ",IF(K6="II","MODERADO",IF(K6="III","BAJO"," ")))</f>
        <v>BAJO</v>
      </c>
      <c r="M6" s="4" t="s">
        <v>135</v>
      </c>
      <c r="N6" s="4" t="s">
        <v>43</v>
      </c>
      <c r="O6" s="31" t="s">
        <v>47</v>
      </c>
      <c r="P6" s="4" t="s">
        <v>49</v>
      </c>
      <c r="Q6" s="4" t="s">
        <v>49</v>
      </c>
      <c r="R6" s="4" t="s">
        <v>49</v>
      </c>
      <c r="S6" s="31" t="s">
        <v>172</v>
      </c>
      <c r="T6" s="4" t="s">
        <v>51</v>
      </c>
    </row>
    <row r="7" spans="1:193" ht="51" customHeight="1" x14ac:dyDescent="0.25">
      <c r="A7" s="41"/>
      <c r="B7" s="68"/>
      <c r="C7" s="3" t="s">
        <v>31</v>
      </c>
      <c r="D7" s="4" t="s">
        <v>37</v>
      </c>
      <c r="E7" s="4" t="s">
        <v>37</v>
      </c>
      <c r="F7" s="4" t="s">
        <v>37</v>
      </c>
      <c r="G7" s="52">
        <v>1</v>
      </c>
      <c r="H7" s="52"/>
      <c r="I7" s="4">
        <v>2</v>
      </c>
      <c r="J7" s="24">
        <f t="shared" si="0"/>
        <v>2</v>
      </c>
      <c r="K7" s="20" t="str">
        <f t="shared" si="1"/>
        <v>III</v>
      </c>
      <c r="L7" s="20" t="str">
        <f t="shared" ref="L7:L74" si="2">IF(K7="I"," CRITICO ",IF(K7="II","MODERADO",IF(K7="III","BAJO"," ")))</f>
        <v>BAJO</v>
      </c>
      <c r="M7" s="4" t="s">
        <v>135</v>
      </c>
      <c r="N7" s="4" t="s">
        <v>43</v>
      </c>
      <c r="O7" s="4" t="s">
        <v>48</v>
      </c>
      <c r="P7" s="4" t="s">
        <v>49</v>
      </c>
      <c r="Q7" s="4" t="s">
        <v>49</v>
      </c>
      <c r="R7" s="4" t="s">
        <v>49</v>
      </c>
      <c r="S7" s="31" t="s">
        <v>172</v>
      </c>
      <c r="T7" s="4" t="s">
        <v>51</v>
      </c>
    </row>
    <row r="8" spans="1:193" ht="51" customHeight="1" x14ac:dyDescent="0.25">
      <c r="A8" s="41"/>
      <c r="B8" s="68"/>
      <c r="C8" s="3" t="s">
        <v>32</v>
      </c>
      <c r="D8" s="4" t="s">
        <v>37</v>
      </c>
      <c r="E8" s="4" t="s">
        <v>38</v>
      </c>
      <c r="F8" s="4" t="s">
        <v>184</v>
      </c>
      <c r="G8" s="52">
        <v>1</v>
      </c>
      <c r="H8" s="52"/>
      <c r="I8" s="4">
        <v>2</v>
      </c>
      <c r="J8" s="24">
        <f t="shared" si="0"/>
        <v>2</v>
      </c>
      <c r="K8" s="20" t="str">
        <f t="shared" si="1"/>
        <v>III</v>
      </c>
      <c r="L8" s="20" t="str">
        <f t="shared" si="2"/>
        <v>BAJO</v>
      </c>
      <c r="M8" s="4" t="s">
        <v>135</v>
      </c>
      <c r="N8" s="4" t="s">
        <v>44</v>
      </c>
      <c r="O8" s="4" t="s">
        <v>47</v>
      </c>
      <c r="P8" s="4" t="s">
        <v>49</v>
      </c>
      <c r="Q8" s="4" t="s">
        <v>49</v>
      </c>
      <c r="R8" s="24" t="s">
        <v>49</v>
      </c>
      <c r="S8" s="31" t="s">
        <v>172</v>
      </c>
      <c r="T8" s="4" t="s">
        <v>51</v>
      </c>
    </row>
    <row r="9" spans="1:193" ht="51" customHeight="1" x14ac:dyDescent="0.25">
      <c r="A9" s="41"/>
      <c r="B9" s="68"/>
      <c r="C9" s="3" t="s">
        <v>33</v>
      </c>
      <c r="D9" s="4" t="s">
        <v>37</v>
      </c>
      <c r="E9" s="4" t="s">
        <v>38</v>
      </c>
      <c r="F9" s="30" t="s">
        <v>184</v>
      </c>
      <c r="G9" s="52">
        <v>3</v>
      </c>
      <c r="H9" s="52"/>
      <c r="I9" s="4">
        <v>2</v>
      </c>
      <c r="J9" s="24">
        <f t="shared" si="0"/>
        <v>6</v>
      </c>
      <c r="K9" s="20" t="str">
        <f>IF(J9&lt;=2,"III",IF(J9&lt;=4,"II",IF(J9&lt;=9,"I"," ")))</f>
        <v>I</v>
      </c>
      <c r="L9" s="20" t="str">
        <f t="shared" si="2"/>
        <v xml:space="preserve"> CRITICO </v>
      </c>
      <c r="M9" s="4" t="s">
        <v>135</v>
      </c>
      <c r="N9" s="4" t="s">
        <v>43</v>
      </c>
      <c r="O9" s="4" t="s">
        <v>47</v>
      </c>
      <c r="P9" s="4" t="s">
        <v>49</v>
      </c>
      <c r="Q9" s="4" t="s">
        <v>49</v>
      </c>
      <c r="R9" s="24" t="s">
        <v>49</v>
      </c>
      <c r="S9" s="31" t="s">
        <v>172</v>
      </c>
      <c r="T9" s="4" t="s">
        <v>51</v>
      </c>
      <c r="FO9" s="2"/>
      <c r="FP9" s="2"/>
      <c r="FQ9" s="2"/>
      <c r="FR9" s="2"/>
    </row>
    <row r="10" spans="1:193" ht="51" customHeight="1" x14ac:dyDescent="0.25">
      <c r="A10" s="41"/>
      <c r="B10" s="68"/>
      <c r="C10" s="3" t="s">
        <v>34</v>
      </c>
      <c r="D10" s="4" t="s">
        <v>37</v>
      </c>
      <c r="E10" s="4" t="s">
        <v>38</v>
      </c>
      <c r="F10" s="30" t="s">
        <v>184</v>
      </c>
      <c r="G10" s="52">
        <v>1</v>
      </c>
      <c r="H10" s="52"/>
      <c r="I10" s="4">
        <v>2</v>
      </c>
      <c r="J10" s="24">
        <f t="shared" si="0"/>
        <v>2</v>
      </c>
      <c r="K10" s="20" t="str">
        <f t="shared" ref="K10:K80" si="3">IF(J10&lt;=2,"III",IF(J10&lt;=4,"II",IF(J10&lt;=9,"I"," ")))</f>
        <v>III</v>
      </c>
      <c r="L10" s="20" t="str">
        <f t="shared" si="2"/>
        <v>BAJO</v>
      </c>
      <c r="M10" s="4" t="s">
        <v>135</v>
      </c>
      <c r="N10" s="4" t="s">
        <v>44</v>
      </c>
      <c r="O10" s="4" t="s">
        <v>47</v>
      </c>
      <c r="P10" s="4" t="s">
        <v>49</v>
      </c>
      <c r="Q10" s="4" t="s">
        <v>49</v>
      </c>
      <c r="R10" s="4" t="s">
        <v>49</v>
      </c>
      <c r="S10" s="31" t="s">
        <v>172</v>
      </c>
      <c r="T10" s="4" t="s">
        <v>51</v>
      </c>
      <c r="FO10" s="2"/>
      <c r="FP10" s="2"/>
      <c r="FQ10" s="2"/>
      <c r="FR10" s="2"/>
    </row>
    <row r="11" spans="1:193" ht="51" customHeight="1" x14ac:dyDescent="0.25">
      <c r="A11" s="41"/>
      <c r="B11" s="68"/>
      <c r="C11" s="3" t="s">
        <v>35</v>
      </c>
      <c r="D11" s="4" t="s">
        <v>37</v>
      </c>
      <c r="E11" s="4" t="s">
        <v>38</v>
      </c>
      <c r="F11" s="30" t="s">
        <v>184</v>
      </c>
      <c r="G11" s="52">
        <v>1</v>
      </c>
      <c r="H11" s="52"/>
      <c r="I11" s="4">
        <v>3</v>
      </c>
      <c r="J11" s="24">
        <f t="shared" si="0"/>
        <v>3</v>
      </c>
      <c r="K11" s="20" t="str">
        <f t="shared" si="3"/>
        <v>II</v>
      </c>
      <c r="L11" s="20" t="str">
        <f t="shared" si="2"/>
        <v>MODERADO</v>
      </c>
      <c r="M11" s="4" t="s">
        <v>135</v>
      </c>
      <c r="N11" s="4" t="s">
        <v>45</v>
      </c>
      <c r="O11" s="4" t="s">
        <v>47</v>
      </c>
      <c r="P11" s="4" t="s">
        <v>49</v>
      </c>
      <c r="Q11" s="4" t="s">
        <v>49</v>
      </c>
      <c r="R11" s="4" t="s">
        <v>49</v>
      </c>
      <c r="S11" s="31" t="s">
        <v>172</v>
      </c>
      <c r="T11" s="4" t="s">
        <v>51</v>
      </c>
      <c r="FO11" s="2"/>
      <c r="FP11" s="2"/>
      <c r="FQ11" s="2"/>
      <c r="FR11" s="2"/>
    </row>
    <row r="12" spans="1:193" ht="51" customHeight="1" x14ac:dyDescent="0.25">
      <c r="A12" s="41"/>
      <c r="B12" s="68"/>
      <c r="C12" s="3" t="s">
        <v>36</v>
      </c>
      <c r="D12" s="4" t="s">
        <v>37</v>
      </c>
      <c r="E12" s="4" t="s">
        <v>37</v>
      </c>
      <c r="F12" s="4" t="s">
        <v>37</v>
      </c>
      <c r="G12" s="52">
        <v>1</v>
      </c>
      <c r="H12" s="52"/>
      <c r="I12" s="4">
        <v>3</v>
      </c>
      <c r="J12" s="24">
        <f t="shared" si="0"/>
        <v>3</v>
      </c>
      <c r="K12" s="20" t="str">
        <f t="shared" si="3"/>
        <v>II</v>
      </c>
      <c r="L12" s="20" t="str">
        <f t="shared" si="2"/>
        <v>MODERADO</v>
      </c>
      <c r="M12" s="4" t="s">
        <v>135</v>
      </c>
      <c r="N12" s="4" t="s">
        <v>46</v>
      </c>
      <c r="O12" s="4" t="s">
        <v>48</v>
      </c>
      <c r="P12" s="4" t="s">
        <v>49</v>
      </c>
      <c r="Q12" s="4" t="s">
        <v>49</v>
      </c>
      <c r="R12" s="4" t="s">
        <v>49</v>
      </c>
      <c r="S12" s="31" t="s">
        <v>172</v>
      </c>
      <c r="T12" s="4" t="s">
        <v>51</v>
      </c>
      <c r="FO12" s="2"/>
      <c r="FP12" s="2"/>
      <c r="FQ12" s="2"/>
      <c r="FR12" s="2"/>
    </row>
    <row r="13" spans="1:193" ht="51" customHeight="1" x14ac:dyDescent="0.25">
      <c r="A13" s="41"/>
      <c r="B13" s="68"/>
      <c r="C13" s="32" t="s">
        <v>146</v>
      </c>
      <c r="D13" s="31" t="s">
        <v>37</v>
      </c>
      <c r="E13" s="31" t="s">
        <v>37</v>
      </c>
      <c r="F13" s="31" t="s">
        <v>147</v>
      </c>
      <c r="G13" s="66">
        <v>1</v>
      </c>
      <c r="H13" s="66"/>
      <c r="I13" s="31">
        <v>3</v>
      </c>
      <c r="J13" s="25">
        <v>3</v>
      </c>
      <c r="K13" s="25" t="str">
        <f t="shared" si="3"/>
        <v>II</v>
      </c>
      <c r="L13" s="25" t="str">
        <f t="shared" si="2"/>
        <v>MODERADO</v>
      </c>
      <c r="M13" s="31" t="s">
        <v>135</v>
      </c>
      <c r="N13" s="31" t="s">
        <v>166</v>
      </c>
      <c r="O13" s="31" t="s">
        <v>47</v>
      </c>
      <c r="P13" s="31" t="s">
        <v>49</v>
      </c>
      <c r="Q13" s="31" t="s">
        <v>49</v>
      </c>
      <c r="R13" s="31" t="s">
        <v>49</v>
      </c>
      <c r="S13" s="31" t="s">
        <v>147</v>
      </c>
      <c r="T13" s="31" t="s">
        <v>51</v>
      </c>
      <c r="FO13" s="2"/>
      <c r="FP13" s="2"/>
      <c r="FQ13" s="2"/>
      <c r="FR13" s="2"/>
    </row>
    <row r="14" spans="1:193" ht="17.25" x14ac:dyDescent="0.25">
      <c r="A14" s="41"/>
      <c r="B14" s="68"/>
      <c r="C14" s="77" t="s">
        <v>55</v>
      </c>
      <c r="D14" s="77"/>
      <c r="E14" s="77"/>
      <c r="F14" s="77"/>
      <c r="G14" s="77"/>
      <c r="H14" s="77"/>
      <c r="I14" s="77"/>
      <c r="J14" s="77"/>
      <c r="K14" s="77"/>
      <c r="L14" s="77"/>
      <c r="M14" s="77"/>
      <c r="N14" s="77"/>
      <c r="O14" s="77"/>
      <c r="P14" s="77"/>
      <c r="Q14" s="77"/>
      <c r="R14" s="77"/>
      <c r="S14" s="77"/>
      <c r="T14" s="77"/>
      <c r="FO14" s="2"/>
      <c r="FP14" s="2"/>
      <c r="FQ14" s="2"/>
      <c r="FR14" s="2"/>
    </row>
    <row r="15" spans="1:193" ht="51" customHeight="1" x14ac:dyDescent="0.25">
      <c r="A15" s="41"/>
      <c r="B15" s="68"/>
      <c r="C15" s="3" t="s">
        <v>56</v>
      </c>
      <c r="D15" s="4" t="s">
        <v>37</v>
      </c>
      <c r="E15" s="4" t="s">
        <v>38</v>
      </c>
      <c r="F15" s="4" t="s">
        <v>37</v>
      </c>
      <c r="G15" s="52">
        <v>2</v>
      </c>
      <c r="H15" s="52"/>
      <c r="I15" s="4">
        <v>2</v>
      </c>
      <c r="J15" s="20">
        <f t="shared" ref="J15:J24" si="4">G15*I15</f>
        <v>4</v>
      </c>
      <c r="K15" s="20" t="str">
        <f t="shared" si="3"/>
        <v>II</v>
      </c>
      <c r="L15" s="20" t="str">
        <f t="shared" si="2"/>
        <v>MODERADO</v>
      </c>
      <c r="M15" s="4" t="s">
        <v>135</v>
      </c>
      <c r="N15" s="4" t="s">
        <v>65</v>
      </c>
      <c r="O15" s="4" t="s">
        <v>48</v>
      </c>
      <c r="P15" s="4" t="s">
        <v>49</v>
      </c>
      <c r="Q15" s="4" t="s">
        <v>49</v>
      </c>
      <c r="R15" s="4" t="s">
        <v>49</v>
      </c>
      <c r="S15" s="4" t="s">
        <v>66</v>
      </c>
      <c r="T15" s="4" t="s">
        <v>51</v>
      </c>
      <c r="FO15" s="2"/>
      <c r="FP15" s="2"/>
      <c r="FQ15" s="2"/>
      <c r="FR15" s="2"/>
    </row>
    <row r="16" spans="1:193" ht="51" customHeight="1" x14ac:dyDescent="0.25">
      <c r="A16" s="41"/>
      <c r="B16" s="68"/>
      <c r="C16" s="3" t="s">
        <v>57</v>
      </c>
      <c r="D16" s="4" t="s">
        <v>37</v>
      </c>
      <c r="E16" s="4" t="s">
        <v>37</v>
      </c>
      <c r="F16" s="4" t="s">
        <v>37</v>
      </c>
      <c r="G16" s="52">
        <v>2</v>
      </c>
      <c r="H16" s="52"/>
      <c r="I16" s="4">
        <v>2</v>
      </c>
      <c r="J16" s="20">
        <f t="shared" si="4"/>
        <v>4</v>
      </c>
      <c r="K16" s="20" t="str">
        <f t="shared" si="3"/>
        <v>II</v>
      </c>
      <c r="L16" s="20" t="str">
        <f t="shared" si="2"/>
        <v>MODERADO</v>
      </c>
      <c r="M16" s="4" t="s">
        <v>135</v>
      </c>
      <c r="N16" s="4" t="s">
        <v>67</v>
      </c>
      <c r="O16" s="31" t="s">
        <v>47</v>
      </c>
      <c r="P16" s="4" t="s">
        <v>49</v>
      </c>
      <c r="Q16" s="24" t="s">
        <v>49</v>
      </c>
      <c r="R16" s="4" t="s">
        <v>49</v>
      </c>
      <c r="S16" s="4" t="s">
        <v>171</v>
      </c>
      <c r="T16" s="4" t="s">
        <v>51</v>
      </c>
      <c r="FO16" s="2"/>
      <c r="FP16" s="2"/>
      <c r="FQ16" s="2"/>
      <c r="FR16" s="2"/>
    </row>
    <row r="17" spans="1:174" ht="51" customHeight="1" x14ac:dyDescent="0.25">
      <c r="A17" s="41"/>
      <c r="B17" s="68"/>
      <c r="C17" s="3" t="s">
        <v>58</v>
      </c>
      <c r="D17" s="4" t="s">
        <v>37</v>
      </c>
      <c r="E17" s="4" t="s">
        <v>37</v>
      </c>
      <c r="F17" s="4" t="s">
        <v>37</v>
      </c>
      <c r="G17" s="52">
        <v>1</v>
      </c>
      <c r="H17" s="52"/>
      <c r="I17" s="4">
        <v>2</v>
      </c>
      <c r="J17" s="20">
        <f t="shared" si="4"/>
        <v>2</v>
      </c>
      <c r="K17" s="20" t="str">
        <f t="shared" si="3"/>
        <v>III</v>
      </c>
      <c r="L17" s="20" t="str">
        <f t="shared" si="2"/>
        <v>BAJO</v>
      </c>
      <c r="M17" s="4" t="s">
        <v>135</v>
      </c>
      <c r="N17" s="4" t="s">
        <v>67</v>
      </c>
      <c r="O17" s="4" t="s">
        <v>48</v>
      </c>
      <c r="P17" s="4" t="s">
        <v>49</v>
      </c>
      <c r="Q17" s="4" t="s">
        <v>49</v>
      </c>
      <c r="R17" s="4" t="s">
        <v>49</v>
      </c>
      <c r="S17" s="4" t="s">
        <v>70</v>
      </c>
      <c r="T17" s="4" t="s">
        <v>51</v>
      </c>
      <c r="FO17" s="2"/>
      <c r="FP17" s="2"/>
      <c r="FQ17" s="2"/>
      <c r="FR17" s="2"/>
    </row>
    <row r="18" spans="1:174" ht="51" customHeight="1" x14ac:dyDescent="0.25">
      <c r="A18" s="41"/>
      <c r="B18" s="68"/>
      <c r="C18" s="3" t="s">
        <v>59</v>
      </c>
      <c r="D18" s="4" t="s">
        <v>37</v>
      </c>
      <c r="E18" s="4" t="s">
        <v>37</v>
      </c>
      <c r="F18" s="4" t="s">
        <v>37</v>
      </c>
      <c r="G18" s="52">
        <v>2</v>
      </c>
      <c r="H18" s="52"/>
      <c r="I18" s="4">
        <v>2</v>
      </c>
      <c r="J18" s="20">
        <f t="shared" si="4"/>
        <v>4</v>
      </c>
      <c r="K18" s="20" t="str">
        <f t="shared" si="3"/>
        <v>II</v>
      </c>
      <c r="L18" s="20" t="str">
        <f t="shared" si="2"/>
        <v>MODERADO</v>
      </c>
      <c r="M18" s="4" t="s">
        <v>135</v>
      </c>
      <c r="N18" s="4" t="s">
        <v>67</v>
      </c>
      <c r="O18" s="4" t="s">
        <v>47</v>
      </c>
      <c r="P18" s="4" t="s">
        <v>49</v>
      </c>
      <c r="Q18" s="4" t="s">
        <v>49</v>
      </c>
      <c r="R18" s="4" t="s">
        <v>49</v>
      </c>
      <c r="S18" s="4" t="s">
        <v>71</v>
      </c>
      <c r="T18" s="4" t="s">
        <v>51</v>
      </c>
      <c r="FO18" s="2"/>
      <c r="FP18" s="2"/>
      <c r="FQ18" s="2"/>
      <c r="FR18" s="2"/>
    </row>
    <row r="19" spans="1:174" ht="51" customHeight="1" x14ac:dyDescent="0.25">
      <c r="A19" s="41"/>
      <c r="B19" s="68"/>
      <c r="C19" s="3" t="s">
        <v>60</v>
      </c>
      <c r="D19" s="4" t="s">
        <v>37</v>
      </c>
      <c r="E19" s="31" t="s">
        <v>38</v>
      </c>
      <c r="F19" s="4" t="s">
        <v>37</v>
      </c>
      <c r="G19" s="52">
        <v>1</v>
      </c>
      <c r="H19" s="52"/>
      <c r="I19" s="4">
        <v>2</v>
      </c>
      <c r="J19" s="20">
        <f t="shared" si="4"/>
        <v>2</v>
      </c>
      <c r="K19" s="20" t="str">
        <f t="shared" si="3"/>
        <v>III</v>
      </c>
      <c r="L19" s="20" t="str">
        <f t="shared" si="2"/>
        <v>BAJO</v>
      </c>
      <c r="M19" s="4" t="s">
        <v>135</v>
      </c>
      <c r="N19" s="4" t="s">
        <v>72</v>
      </c>
      <c r="O19" s="4" t="s">
        <v>47</v>
      </c>
      <c r="P19" s="4" t="s">
        <v>49</v>
      </c>
      <c r="Q19" s="4" t="s">
        <v>49</v>
      </c>
      <c r="R19" s="4" t="s">
        <v>49</v>
      </c>
      <c r="S19" s="4" t="s">
        <v>73</v>
      </c>
      <c r="T19" s="4" t="s">
        <v>51</v>
      </c>
      <c r="FO19" s="2"/>
      <c r="FP19" s="2"/>
      <c r="FQ19" s="2"/>
      <c r="FR19" s="2"/>
    </row>
    <row r="20" spans="1:174" ht="51" customHeight="1" x14ac:dyDescent="0.25">
      <c r="A20" s="41"/>
      <c r="B20" s="68"/>
      <c r="C20" s="3" t="s">
        <v>61</v>
      </c>
      <c r="D20" s="4" t="s">
        <v>37</v>
      </c>
      <c r="E20" s="4" t="s">
        <v>37</v>
      </c>
      <c r="F20" s="4" t="s">
        <v>37</v>
      </c>
      <c r="G20" s="52">
        <v>2</v>
      </c>
      <c r="H20" s="52"/>
      <c r="I20" s="4">
        <v>2</v>
      </c>
      <c r="J20" s="20">
        <f t="shared" si="4"/>
        <v>4</v>
      </c>
      <c r="K20" s="20" t="str">
        <f t="shared" si="3"/>
        <v>II</v>
      </c>
      <c r="L20" s="20" t="str">
        <f t="shared" si="2"/>
        <v>MODERADO</v>
      </c>
      <c r="M20" s="4" t="s">
        <v>135</v>
      </c>
      <c r="N20" s="4" t="s">
        <v>67</v>
      </c>
      <c r="O20" s="4" t="s">
        <v>47</v>
      </c>
      <c r="P20" s="4" t="s">
        <v>49</v>
      </c>
      <c r="Q20" s="4" t="s">
        <v>49</v>
      </c>
      <c r="R20" s="4" t="s">
        <v>49</v>
      </c>
      <c r="S20" s="4" t="s">
        <v>74</v>
      </c>
      <c r="T20" s="4" t="s">
        <v>51</v>
      </c>
      <c r="FO20" s="2"/>
      <c r="FP20" s="2"/>
      <c r="FQ20" s="2"/>
      <c r="FR20" s="2"/>
    </row>
    <row r="21" spans="1:174" ht="51" customHeight="1" x14ac:dyDescent="0.25">
      <c r="A21" s="41"/>
      <c r="B21" s="68"/>
      <c r="C21" s="3" t="s">
        <v>62</v>
      </c>
      <c r="D21" s="4" t="s">
        <v>37</v>
      </c>
      <c r="E21" s="4" t="s">
        <v>37</v>
      </c>
      <c r="F21" s="4" t="s">
        <v>37</v>
      </c>
      <c r="G21" s="52">
        <v>2</v>
      </c>
      <c r="H21" s="52"/>
      <c r="I21" s="4">
        <v>2</v>
      </c>
      <c r="J21" s="20">
        <f t="shared" si="4"/>
        <v>4</v>
      </c>
      <c r="K21" s="20" t="str">
        <f t="shared" si="3"/>
        <v>II</v>
      </c>
      <c r="L21" s="20" t="str">
        <f t="shared" si="2"/>
        <v>MODERADO</v>
      </c>
      <c r="M21" s="4" t="s">
        <v>135</v>
      </c>
      <c r="N21" s="4" t="s">
        <v>75</v>
      </c>
      <c r="O21" s="4" t="s">
        <v>48</v>
      </c>
      <c r="P21" s="4" t="s">
        <v>49</v>
      </c>
      <c r="Q21" s="4" t="s">
        <v>49</v>
      </c>
      <c r="R21" s="4" t="s">
        <v>49</v>
      </c>
      <c r="S21" s="31" t="s">
        <v>76</v>
      </c>
      <c r="T21" s="4" t="s">
        <v>51</v>
      </c>
      <c r="FO21" s="2"/>
      <c r="FP21" s="2"/>
      <c r="FQ21" s="2"/>
      <c r="FR21" s="2"/>
    </row>
    <row r="22" spans="1:174" ht="51" customHeight="1" x14ac:dyDescent="0.25">
      <c r="A22" s="41"/>
      <c r="B22" s="68"/>
      <c r="C22" s="3" t="s">
        <v>63</v>
      </c>
      <c r="D22" s="4" t="s">
        <v>64</v>
      </c>
      <c r="E22" s="4" t="s">
        <v>37</v>
      </c>
      <c r="F22" s="30" t="s">
        <v>37</v>
      </c>
      <c r="G22" s="52">
        <v>1</v>
      </c>
      <c r="H22" s="52"/>
      <c r="I22" s="4">
        <v>2</v>
      </c>
      <c r="J22" s="20">
        <f t="shared" si="4"/>
        <v>2</v>
      </c>
      <c r="K22" s="20" t="str">
        <f t="shared" si="3"/>
        <v>III</v>
      </c>
      <c r="L22" s="20" t="str">
        <f t="shared" si="2"/>
        <v>BAJO</v>
      </c>
      <c r="M22" s="4" t="s">
        <v>135</v>
      </c>
      <c r="N22" s="4" t="s">
        <v>67</v>
      </c>
      <c r="O22" s="4" t="s">
        <v>47</v>
      </c>
      <c r="P22" s="4" t="s">
        <v>49</v>
      </c>
      <c r="Q22" s="4" t="s">
        <v>49</v>
      </c>
      <c r="R22" s="4" t="s">
        <v>49</v>
      </c>
      <c r="S22" s="4" t="s">
        <v>77</v>
      </c>
      <c r="T22" s="4" t="s">
        <v>51</v>
      </c>
      <c r="FO22" s="2"/>
      <c r="FP22" s="2"/>
      <c r="FQ22" s="2"/>
      <c r="FR22" s="2"/>
    </row>
    <row r="23" spans="1:174" ht="51" customHeight="1" x14ac:dyDescent="0.25">
      <c r="A23" s="41"/>
      <c r="B23" s="68"/>
      <c r="C23" s="32" t="s">
        <v>144</v>
      </c>
      <c r="D23" s="31" t="s">
        <v>37</v>
      </c>
      <c r="E23" s="31" t="s">
        <v>37</v>
      </c>
      <c r="F23" s="31" t="s">
        <v>37</v>
      </c>
      <c r="G23" s="66">
        <v>2</v>
      </c>
      <c r="H23" s="66"/>
      <c r="I23" s="31">
        <v>2</v>
      </c>
      <c r="J23" s="25">
        <f t="shared" si="4"/>
        <v>4</v>
      </c>
      <c r="K23" s="25" t="str">
        <f t="shared" si="3"/>
        <v>II</v>
      </c>
      <c r="L23" s="25" t="str">
        <f t="shared" si="2"/>
        <v>MODERADO</v>
      </c>
      <c r="M23" s="31" t="s">
        <v>135</v>
      </c>
      <c r="N23" s="31" t="s">
        <v>148</v>
      </c>
      <c r="O23" s="31" t="s">
        <v>48</v>
      </c>
      <c r="P23" s="31" t="s">
        <v>49</v>
      </c>
      <c r="Q23" s="31" t="s">
        <v>49</v>
      </c>
      <c r="R23" s="31" t="s">
        <v>49</v>
      </c>
      <c r="S23" s="31" t="s">
        <v>162</v>
      </c>
      <c r="T23" s="31" t="s">
        <v>51</v>
      </c>
      <c r="FO23" s="2"/>
      <c r="FP23" s="2"/>
      <c r="FQ23" s="2"/>
      <c r="FR23" s="2"/>
    </row>
    <row r="24" spans="1:174" ht="51" customHeight="1" x14ac:dyDescent="0.25">
      <c r="A24" s="41"/>
      <c r="B24" s="69"/>
      <c r="C24" s="32" t="s">
        <v>145</v>
      </c>
      <c r="D24" s="31" t="s">
        <v>37</v>
      </c>
      <c r="E24" s="31" t="s">
        <v>37</v>
      </c>
      <c r="F24" s="31" t="s">
        <v>37</v>
      </c>
      <c r="G24" s="66">
        <v>2</v>
      </c>
      <c r="H24" s="66"/>
      <c r="I24" s="31">
        <v>2</v>
      </c>
      <c r="J24" s="25">
        <f t="shared" si="4"/>
        <v>4</v>
      </c>
      <c r="K24" s="25" t="str">
        <f t="shared" si="3"/>
        <v>II</v>
      </c>
      <c r="L24" s="25" t="str">
        <f t="shared" si="2"/>
        <v>MODERADO</v>
      </c>
      <c r="M24" s="31" t="s">
        <v>135</v>
      </c>
      <c r="N24" s="31" t="s">
        <v>166</v>
      </c>
      <c r="O24" s="31" t="s">
        <v>47</v>
      </c>
      <c r="P24" s="31" t="s">
        <v>49</v>
      </c>
      <c r="Q24" s="31" t="s">
        <v>49</v>
      </c>
      <c r="R24" s="31" t="s">
        <v>49</v>
      </c>
      <c r="S24" s="31" t="s">
        <v>163</v>
      </c>
      <c r="T24" s="31" t="s">
        <v>51</v>
      </c>
      <c r="FO24" s="2"/>
      <c r="FP24" s="2"/>
      <c r="FQ24" s="2"/>
      <c r="FR24" s="2"/>
    </row>
    <row r="25" spans="1:174" s="5" customFormat="1" ht="17.25" x14ac:dyDescent="0.25">
      <c r="A25" s="41"/>
      <c r="B25" s="46" t="s">
        <v>22</v>
      </c>
      <c r="C25" s="45" t="s">
        <v>29</v>
      </c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FO25" s="6"/>
      <c r="FP25" s="6"/>
      <c r="FQ25" s="6"/>
      <c r="FR25" s="6"/>
    </row>
    <row r="26" spans="1:174" s="8" customFormat="1" ht="51" customHeight="1" x14ac:dyDescent="0.25">
      <c r="A26" s="41"/>
      <c r="B26" s="46"/>
      <c r="C26" s="3" t="s">
        <v>30</v>
      </c>
      <c r="D26" s="4" t="s">
        <v>37</v>
      </c>
      <c r="E26" s="4" t="s">
        <v>37</v>
      </c>
      <c r="F26" s="4" t="s">
        <v>37</v>
      </c>
      <c r="G26" s="52">
        <v>1</v>
      </c>
      <c r="H26" s="52"/>
      <c r="I26" s="4">
        <v>2</v>
      </c>
      <c r="J26" s="20">
        <f t="shared" ref="J26:J34" si="5">G26*I26</f>
        <v>2</v>
      </c>
      <c r="K26" s="20" t="str">
        <f t="shared" si="3"/>
        <v>III</v>
      </c>
      <c r="L26" s="20" t="str">
        <f t="shared" si="2"/>
        <v>BAJO</v>
      </c>
      <c r="M26" s="4" t="s">
        <v>135</v>
      </c>
      <c r="N26" s="4" t="s">
        <v>67</v>
      </c>
      <c r="O26" s="4" t="s">
        <v>48</v>
      </c>
      <c r="P26" s="4" t="s">
        <v>49</v>
      </c>
      <c r="Q26" s="4" t="s">
        <v>49</v>
      </c>
      <c r="R26" s="4" t="s">
        <v>49</v>
      </c>
      <c r="S26" s="4" t="s">
        <v>83</v>
      </c>
      <c r="T26" s="4" t="s">
        <v>51</v>
      </c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7"/>
      <c r="FP26" s="7"/>
      <c r="FQ26" s="7"/>
      <c r="FR26" s="7"/>
    </row>
    <row r="27" spans="1:174" s="8" customFormat="1" ht="51" customHeight="1" x14ac:dyDescent="0.25">
      <c r="A27" s="41"/>
      <c r="B27" s="46"/>
      <c r="C27" s="3" t="s">
        <v>31</v>
      </c>
      <c r="D27" s="4" t="s">
        <v>37</v>
      </c>
      <c r="E27" s="4" t="s">
        <v>37</v>
      </c>
      <c r="F27" s="4" t="s">
        <v>37</v>
      </c>
      <c r="G27" s="52">
        <v>1</v>
      </c>
      <c r="H27" s="52"/>
      <c r="I27" s="4">
        <v>2</v>
      </c>
      <c r="J27" s="20">
        <f t="shared" si="5"/>
        <v>2</v>
      </c>
      <c r="K27" s="20" t="str">
        <f t="shared" si="3"/>
        <v>III</v>
      </c>
      <c r="L27" s="20" t="str">
        <f t="shared" si="2"/>
        <v>BAJO</v>
      </c>
      <c r="M27" s="4" t="s">
        <v>135</v>
      </c>
      <c r="N27" s="4" t="s">
        <v>84</v>
      </c>
      <c r="O27" s="4" t="s">
        <v>48</v>
      </c>
      <c r="P27" s="4" t="s">
        <v>49</v>
      </c>
      <c r="Q27" s="4" t="s">
        <v>49</v>
      </c>
      <c r="R27" s="4" t="s">
        <v>49</v>
      </c>
      <c r="S27" s="4" t="s">
        <v>85</v>
      </c>
      <c r="T27" s="4" t="s">
        <v>51</v>
      </c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7"/>
      <c r="FP27" s="7"/>
      <c r="FQ27" s="7"/>
      <c r="FR27" s="7"/>
    </row>
    <row r="28" spans="1:174" s="8" customFormat="1" ht="51" customHeight="1" x14ac:dyDescent="0.25">
      <c r="A28" s="41"/>
      <c r="B28" s="46"/>
      <c r="C28" s="3" t="s">
        <v>32</v>
      </c>
      <c r="D28" s="4" t="s">
        <v>37</v>
      </c>
      <c r="E28" s="4" t="s">
        <v>37</v>
      </c>
      <c r="F28" s="4" t="s">
        <v>174</v>
      </c>
      <c r="G28" s="52">
        <v>2</v>
      </c>
      <c r="H28" s="52"/>
      <c r="I28" s="4">
        <v>2</v>
      </c>
      <c r="J28" s="20">
        <f t="shared" si="5"/>
        <v>4</v>
      </c>
      <c r="K28" s="20" t="str">
        <f t="shared" si="3"/>
        <v>II</v>
      </c>
      <c r="L28" s="20" t="str">
        <f t="shared" si="2"/>
        <v>MODERADO</v>
      </c>
      <c r="M28" s="4" t="s">
        <v>135</v>
      </c>
      <c r="N28" s="4" t="s">
        <v>86</v>
      </c>
      <c r="O28" s="4" t="s">
        <v>47</v>
      </c>
      <c r="P28" s="4" t="s">
        <v>49</v>
      </c>
      <c r="Q28" s="4" t="s">
        <v>49</v>
      </c>
      <c r="R28" s="4" t="s">
        <v>49</v>
      </c>
      <c r="S28" s="4" t="s">
        <v>87</v>
      </c>
      <c r="T28" s="4" t="s">
        <v>51</v>
      </c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7"/>
      <c r="FP28" s="7"/>
      <c r="FQ28" s="7"/>
      <c r="FR28" s="7"/>
    </row>
    <row r="29" spans="1:174" s="8" customFormat="1" ht="51" customHeight="1" x14ac:dyDescent="0.25">
      <c r="A29" s="41"/>
      <c r="B29" s="46"/>
      <c r="C29" s="3" t="s">
        <v>33</v>
      </c>
      <c r="D29" s="4" t="s">
        <v>78</v>
      </c>
      <c r="E29" s="4" t="s">
        <v>37</v>
      </c>
      <c r="F29" s="30" t="s">
        <v>174</v>
      </c>
      <c r="G29" s="52">
        <v>2</v>
      </c>
      <c r="H29" s="52"/>
      <c r="I29" s="4">
        <v>2</v>
      </c>
      <c r="J29" s="20">
        <f t="shared" si="5"/>
        <v>4</v>
      </c>
      <c r="K29" s="20" t="str">
        <f t="shared" si="3"/>
        <v>II</v>
      </c>
      <c r="L29" s="20" t="str">
        <f t="shared" si="2"/>
        <v>MODERADO</v>
      </c>
      <c r="M29" s="4" t="s">
        <v>135</v>
      </c>
      <c r="N29" s="4" t="s">
        <v>86</v>
      </c>
      <c r="O29" s="4" t="s">
        <v>47</v>
      </c>
      <c r="P29" s="4" t="s">
        <v>49</v>
      </c>
      <c r="Q29" s="4" t="s">
        <v>49</v>
      </c>
      <c r="R29" s="4" t="s">
        <v>49</v>
      </c>
      <c r="S29" s="4" t="s">
        <v>87</v>
      </c>
      <c r="T29" s="4" t="s">
        <v>51</v>
      </c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7"/>
      <c r="FP29" s="7"/>
      <c r="FQ29" s="7"/>
      <c r="FR29" s="7"/>
    </row>
    <row r="30" spans="1:174" s="8" customFormat="1" ht="51" customHeight="1" x14ac:dyDescent="0.25">
      <c r="A30" s="41"/>
      <c r="B30" s="46"/>
      <c r="C30" s="3" t="s">
        <v>34</v>
      </c>
      <c r="D30" s="4" t="s">
        <v>37</v>
      </c>
      <c r="E30" s="4" t="s">
        <v>37</v>
      </c>
      <c r="F30" s="30" t="s">
        <v>174</v>
      </c>
      <c r="G30" s="52">
        <v>1</v>
      </c>
      <c r="H30" s="52"/>
      <c r="I30" s="4">
        <v>2</v>
      </c>
      <c r="J30" s="20">
        <f t="shared" si="5"/>
        <v>2</v>
      </c>
      <c r="K30" s="20" t="str">
        <f t="shared" si="3"/>
        <v>III</v>
      </c>
      <c r="L30" s="20" t="str">
        <f t="shared" si="2"/>
        <v>BAJO</v>
      </c>
      <c r="M30" s="4" t="s">
        <v>135</v>
      </c>
      <c r="N30" s="4" t="s">
        <v>86</v>
      </c>
      <c r="O30" s="4" t="s">
        <v>47</v>
      </c>
      <c r="P30" s="4" t="s">
        <v>49</v>
      </c>
      <c r="Q30" s="4" t="s">
        <v>49</v>
      </c>
      <c r="R30" s="4" t="s">
        <v>49</v>
      </c>
      <c r="S30" s="4" t="s">
        <v>88</v>
      </c>
      <c r="T30" s="4" t="s">
        <v>51</v>
      </c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7"/>
      <c r="FP30" s="7"/>
      <c r="FQ30" s="7"/>
      <c r="FR30" s="7"/>
    </row>
    <row r="31" spans="1:174" s="8" customFormat="1" ht="51" customHeight="1" x14ac:dyDescent="0.25">
      <c r="A31" s="41"/>
      <c r="B31" s="46"/>
      <c r="C31" s="3" t="s">
        <v>79</v>
      </c>
      <c r="D31" s="4" t="s">
        <v>37</v>
      </c>
      <c r="E31" s="4" t="s">
        <v>37</v>
      </c>
      <c r="F31" s="30" t="s">
        <v>174</v>
      </c>
      <c r="G31" s="52">
        <v>3</v>
      </c>
      <c r="H31" s="52"/>
      <c r="I31" s="4">
        <v>2</v>
      </c>
      <c r="J31" s="20">
        <f t="shared" si="5"/>
        <v>6</v>
      </c>
      <c r="K31" s="20" t="str">
        <f t="shared" si="3"/>
        <v>I</v>
      </c>
      <c r="L31" s="20" t="str">
        <f t="shared" si="2"/>
        <v xml:space="preserve"> CRITICO </v>
      </c>
      <c r="M31" s="4" t="s">
        <v>135</v>
      </c>
      <c r="N31" s="4" t="s">
        <v>86</v>
      </c>
      <c r="O31" s="4" t="s">
        <v>47</v>
      </c>
      <c r="P31" s="4" t="s">
        <v>49</v>
      </c>
      <c r="Q31" s="4" t="s">
        <v>49</v>
      </c>
      <c r="R31" s="4" t="s">
        <v>49</v>
      </c>
      <c r="S31" s="4" t="s">
        <v>89</v>
      </c>
      <c r="T31" s="4" t="s">
        <v>90</v>
      </c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7"/>
      <c r="FP31" s="7"/>
      <c r="FQ31" s="7"/>
      <c r="FR31" s="7"/>
    </row>
    <row r="32" spans="1:174" s="8" customFormat="1" ht="51" customHeight="1" x14ac:dyDescent="0.25">
      <c r="A32" s="41"/>
      <c r="B32" s="46"/>
      <c r="C32" s="3" t="s">
        <v>36</v>
      </c>
      <c r="D32" s="4" t="s">
        <v>37</v>
      </c>
      <c r="E32" s="4" t="s">
        <v>37</v>
      </c>
      <c r="F32" s="4" t="s">
        <v>37</v>
      </c>
      <c r="G32" s="52">
        <v>2</v>
      </c>
      <c r="H32" s="52"/>
      <c r="I32" s="4">
        <v>2</v>
      </c>
      <c r="J32" s="20">
        <f t="shared" si="5"/>
        <v>4</v>
      </c>
      <c r="K32" s="20" t="str">
        <f t="shared" si="3"/>
        <v>II</v>
      </c>
      <c r="L32" s="20" t="str">
        <f t="shared" si="2"/>
        <v>MODERADO</v>
      </c>
      <c r="M32" s="4" t="s">
        <v>135</v>
      </c>
      <c r="N32" s="4" t="s">
        <v>72</v>
      </c>
      <c r="O32" s="4" t="s">
        <v>48</v>
      </c>
      <c r="P32" s="4" t="s">
        <v>49</v>
      </c>
      <c r="Q32" s="4" t="s">
        <v>49</v>
      </c>
      <c r="R32" s="4" t="s">
        <v>49</v>
      </c>
      <c r="S32" s="4" t="s">
        <v>83</v>
      </c>
      <c r="T32" s="4" t="s">
        <v>51</v>
      </c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7"/>
      <c r="FP32" s="7"/>
      <c r="FQ32" s="7"/>
      <c r="FR32" s="7"/>
    </row>
    <row r="33" spans="1:174" s="8" customFormat="1" ht="51" customHeight="1" x14ac:dyDescent="0.25">
      <c r="A33" s="41"/>
      <c r="B33" s="46"/>
      <c r="C33" s="3" t="s">
        <v>80</v>
      </c>
      <c r="D33" s="4" t="s">
        <v>37</v>
      </c>
      <c r="E33" s="4" t="s">
        <v>37</v>
      </c>
      <c r="F33" s="31" t="s">
        <v>180</v>
      </c>
      <c r="G33" s="52">
        <v>3</v>
      </c>
      <c r="H33" s="52"/>
      <c r="I33" s="4">
        <v>2</v>
      </c>
      <c r="J33" s="20">
        <f t="shared" si="5"/>
        <v>6</v>
      </c>
      <c r="K33" s="20" t="str">
        <f t="shared" si="3"/>
        <v>I</v>
      </c>
      <c r="L33" s="20" t="str">
        <f t="shared" si="2"/>
        <v xml:space="preserve"> CRITICO </v>
      </c>
      <c r="M33" s="4" t="s">
        <v>135</v>
      </c>
      <c r="N33" s="4" t="s">
        <v>67</v>
      </c>
      <c r="O33" s="4" t="s">
        <v>47</v>
      </c>
      <c r="P33" s="4" t="s">
        <v>49</v>
      </c>
      <c r="Q33" s="4" t="s">
        <v>49</v>
      </c>
      <c r="R33" s="4" t="s">
        <v>49</v>
      </c>
      <c r="S33" s="30" t="s">
        <v>73</v>
      </c>
      <c r="T33" s="4" t="s">
        <v>51</v>
      </c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7"/>
      <c r="FP33" s="7"/>
      <c r="FQ33" s="7"/>
      <c r="FR33" s="7"/>
    </row>
    <row r="34" spans="1:174" s="8" customFormat="1" ht="51" customHeight="1" x14ac:dyDescent="0.25">
      <c r="A34" s="41"/>
      <c r="B34" s="46"/>
      <c r="C34" s="32" t="s">
        <v>149</v>
      </c>
      <c r="D34" s="31" t="s">
        <v>37</v>
      </c>
      <c r="E34" s="31" t="s">
        <v>37</v>
      </c>
      <c r="F34" s="31" t="s">
        <v>37</v>
      </c>
      <c r="G34" s="57">
        <v>1</v>
      </c>
      <c r="H34" s="58"/>
      <c r="I34" s="31">
        <v>2</v>
      </c>
      <c r="J34" s="26">
        <f t="shared" si="5"/>
        <v>2</v>
      </c>
      <c r="K34" s="26" t="str">
        <f t="shared" si="3"/>
        <v>III</v>
      </c>
      <c r="L34" s="26" t="str">
        <f t="shared" si="2"/>
        <v>BAJO</v>
      </c>
      <c r="M34" s="31" t="s">
        <v>135</v>
      </c>
      <c r="N34" s="31" t="s">
        <v>67</v>
      </c>
      <c r="O34" s="31" t="s">
        <v>47</v>
      </c>
      <c r="P34" s="31" t="s">
        <v>49</v>
      </c>
      <c r="Q34" s="31" t="s">
        <v>49</v>
      </c>
      <c r="R34" s="31" t="s">
        <v>49</v>
      </c>
      <c r="S34" s="31" t="s">
        <v>170</v>
      </c>
      <c r="T34" s="31" t="s">
        <v>175</v>
      </c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7"/>
      <c r="FP34" s="7"/>
      <c r="FQ34" s="7"/>
      <c r="FR34" s="7"/>
    </row>
    <row r="35" spans="1:174" s="8" customFormat="1" ht="17.25" x14ac:dyDescent="0.25">
      <c r="A35" s="41"/>
      <c r="B35" s="46"/>
      <c r="C35" s="45" t="s">
        <v>55</v>
      </c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7"/>
      <c r="FP35" s="7"/>
      <c r="FQ35" s="7"/>
      <c r="FR35" s="7"/>
    </row>
    <row r="36" spans="1:174" s="8" customFormat="1" ht="51" customHeight="1" x14ac:dyDescent="0.25">
      <c r="A36" s="41"/>
      <c r="B36" s="46"/>
      <c r="C36" s="3" t="s">
        <v>82</v>
      </c>
      <c r="D36" s="4" t="s">
        <v>37</v>
      </c>
      <c r="E36" s="4" t="s">
        <v>37</v>
      </c>
      <c r="F36" s="4" t="s">
        <v>37</v>
      </c>
      <c r="G36" s="52">
        <v>3</v>
      </c>
      <c r="H36" s="52"/>
      <c r="I36" s="4">
        <v>2</v>
      </c>
      <c r="J36" s="20">
        <f>G36*I36</f>
        <v>6</v>
      </c>
      <c r="K36" s="20" t="str">
        <f t="shared" si="3"/>
        <v>I</v>
      </c>
      <c r="L36" s="20" t="str">
        <f t="shared" si="2"/>
        <v xml:space="preserve"> CRITICO </v>
      </c>
      <c r="M36" s="4" t="s">
        <v>135</v>
      </c>
      <c r="N36" s="4" t="s">
        <v>92</v>
      </c>
      <c r="O36" s="4" t="s">
        <v>48</v>
      </c>
      <c r="P36" s="4" t="s">
        <v>49</v>
      </c>
      <c r="Q36" s="4" t="s">
        <v>49</v>
      </c>
      <c r="R36" s="4" t="s">
        <v>49</v>
      </c>
      <c r="S36" s="4" t="s">
        <v>93</v>
      </c>
      <c r="T36" s="4" t="s">
        <v>51</v>
      </c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7"/>
      <c r="FP36" s="7"/>
      <c r="FQ36" s="7"/>
      <c r="FR36" s="7"/>
    </row>
    <row r="37" spans="1:174" s="8" customFormat="1" ht="51" customHeight="1" x14ac:dyDescent="0.25">
      <c r="A37" s="41"/>
      <c r="B37" s="46"/>
      <c r="C37" s="3" t="s">
        <v>57</v>
      </c>
      <c r="D37" s="4" t="s">
        <v>37</v>
      </c>
      <c r="E37" s="4" t="s">
        <v>37</v>
      </c>
      <c r="F37" s="4" t="s">
        <v>37</v>
      </c>
      <c r="G37" s="52">
        <v>2</v>
      </c>
      <c r="H37" s="52"/>
      <c r="I37" s="4">
        <v>2</v>
      </c>
      <c r="J37" s="20">
        <f>G37*I37</f>
        <v>4</v>
      </c>
      <c r="K37" s="20" t="str">
        <f t="shared" si="3"/>
        <v>II</v>
      </c>
      <c r="L37" s="20" t="str">
        <f t="shared" si="2"/>
        <v>MODERADO</v>
      </c>
      <c r="M37" s="4" t="s">
        <v>135</v>
      </c>
      <c r="N37" s="4" t="s">
        <v>67</v>
      </c>
      <c r="O37" s="4" t="s">
        <v>48</v>
      </c>
      <c r="P37" s="4" t="s">
        <v>49</v>
      </c>
      <c r="Q37" s="4" t="s">
        <v>49</v>
      </c>
      <c r="R37" s="4" t="s">
        <v>49</v>
      </c>
      <c r="S37" s="4" t="s">
        <v>136</v>
      </c>
      <c r="T37" s="4" t="s">
        <v>51</v>
      </c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7"/>
      <c r="FP37" s="7"/>
      <c r="FQ37" s="7"/>
      <c r="FR37" s="7"/>
    </row>
    <row r="38" spans="1:174" s="8" customFormat="1" ht="51" customHeight="1" x14ac:dyDescent="0.25">
      <c r="A38" s="41"/>
      <c r="B38" s="46"/>
      <c r="C38" s="3" t="s">
        <v>59</v>
      </c>
      <c r="D38" s="4" t="s">
        <v>37</v>
      </c>
      <c r="E38" s="4" t="s">
        <v>37</v>
      </c>
      <c r="F38" s="4" t="s">
        <v>37</v>
      </c>
      <c r="G38" s="52">
        <v>1</v>
      </c>
      <c r="H38" s="52"/>
      <c r="I38" s="4">
        <v>2</v>
      </c>
      <c r="J38" s="20">
        <f>G38*I38</f>
        <v>2</v>
      </c>
      <c r="K38" s="20" t="str">
        <f t="shared" si="3"/>
        <v>III</v>
      </c>
      <c r="L38" s="20" t="str">
        <f t="shared" si="2"/>
        <v>BAJO</v>
      </c>
      <c r="M38" s="4" t="s">
        <v>135</v>
      </c>
      <c r="N38" s="4" t="s">
        <v>67</v>
      </c>
      <c r="O38" s="4" t="s">
        <v>48</v>
      </c>
      <c r="P38" s="4" t="s">
        <v>49</v>
      </c>
      <c r="Q38" s="4" t="s">
        <v>49</v>
      </c>
      <c r="R38" s="4" t="s">
        <v>49</v>
      </c>
      <c r="S38" s="4" t="s">
        <v>94</v>
      </c>
      <c r="T38" s="4" t="s">
        <v>51</v>
      </c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7"/>
      <c r="FP38" s="7"/>
      <c r="FQ38" s="7"/>
      <c r="FR38" s="7"/>
    </row>
    <row r="39" spans="1:174" s="8" customFormat="1" ht="51" customHeight="1" x14ac:dyDescent="0.25">
      <c r="A39" s="41"/>
      <c r="B39" s="46"/>
      <c r="C39" s="3" t="s">
        <v>63</v>
      </c>
      <c r="D39" s="4" t="s">
        <v>37</v>
      </c>
      <c r="E39" s="4" t="s">
        <v>37</v>
      </c>
      <c r="F39" s="4" t="s">
        <v>37</v>
      </c>
      <c r="G39" s="52">
        <v>2</v>
      </c>
      <c r="H39" s="52"/>
      <c r="I39" s="4">
        <v>2</v>
      </c>
      <c r="J39" s="20">
        <f>G39*I39</f>
        <v>4</v>
      </c>
      <c r="K39" s="20" t="str">
        <f t="shared" si="3"/>
        <v>II</v>
      </c>
      <c r="L39" s="20" t="str">
        <f t="shared" si="2"/>
        <v>MODERADO</v>
      </c>
      <c r="M39" s="4" t="s">
        <v>135</v>
      </c>
      <c r="N39" s="4" t="s">
        <v>67</v>
      </c>
      <c r="O39" s="4" t="s">
        <v>48</v>
      </c>
      <c r="P39" s="4" t="s">
        <v>49</v>
      </c>
      <c r="Q39" s="4" t="s">
        <v>49</v>
      </c>
      <c r="R39" s="4" t="s">
        <v>49</v>
      </c>
      <c r="S39" s="4" t="s">
        <v>95</v>
      </c>
      <c r="T39" s="4" t="s">
        <v>51</v>
      </c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7"/>
      <c r="FP39" s="7"/>
      <c r="FQ39" s="7"/>
      <c r="FR39" s="7"/>
    </row>
    <row r="40" spans="1:174" s="8" customFormat="1" ht="51" customHeight="1" x14ac:dyDescent="0.25">
      <c r="A40" s="41"/>
      <c r="B40" s="46"/>
      <c r="C40" s="3" t="s">
        <v>61</v>
      </c>
      <c r="D40" s="4" t="s">
        <v>37</v>
      </c>
      <c r="E40" s="4" t="s">
        <v>37</v>
      </c>
      <c r="F40" s="4" t="s">
        <v>37</v>
      </c>
      <c r="G40" s="52">
        <v>1</v>
      </c>
      <c r="H40" s="52"/>
      <c r="I40" s="4">
        <v>2</v>
      </c>
      <c r="J40" s="20">
        <f>G40*I40</f>
        <v>2</v>
      </c>
      <c r="K40" s="20" t="str">
        <f t="shared" si="3"/>
        <v>III</v>
      </c>
      <c r="L40" s="20" t="str">
        <f t="shared" si="2"/>
        <v>BAJO</v>
      </c>
      <c r="M40" s="4" t="s">
        <v>135</v>
      </c>
      <c r="N40" s="4" t="s">
        <v>67</v>
      </c>
      <c r="O40" s="4" t="s">
        <v>48</v>
      </c>
      <c r="P40" s="4" t="s">
        <v>49</v>
      </c>
      <c r="Q40" s="4" t="s">
        <v>49</v>
      </c>
      <c r="R40" s="4" t="s">
        <v>49</v>
      </c>
      <c r="S40" s="4" t="s">
        <v>94</v>
      </c>
      <c r="T40" s="4" t="s">
        <v>51</v>
      </c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7"/>
      <c r="FP40" s="7"/>
      <c r="FQ40" s="7"/>
      <c r="FR40" s="7"/>
    </row>
    <row r="41" spans="1:174" s="8" customFormat="1" ht="17.25" customHeight="1" x14ac:dyDescent="0.25">
      <c r="A41" s="41"/>
      <c r="B41" s="70" t="s">
        <v>24</v>
      </c>
      <c r="C41" s="47" t="s">
        <v>29</v>
      </c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7"/>
      <c r="FP41" s="7"/>
      <c r="FQ41" s="7"/>
      <c r="FR41" s="7"/>
    </row>
    <row r="42" spans="1:174" s="8" customFormat="1" ht="51" customHeight="1" x14ac:dyDescent="0.25">
      <c r="A42" s="41"/>
      <c r="B42" s="71"/>
      <c r="C42" s="3" t="s">
        <v>30</v>
      </c>
      <c r="D42" s="4" t="s">
        <v>37</v>
      </c>
      <c r="E42" s="4" t="s">
        <v>37</v>
      </c>
      <c r="F42" s="4" t="s">
        <v>37</v>
      </c>
      <c r="G42" s="52">
        <v>1</v>
      </c>
      <c r="H42" s="52"/>
      <c r="I42" s="4">
        <v>2</v>
      </c>
      <c r="J42" s="20">
        <f t="shared" ref="J42:J47" si="6">G42*I42</f>
        <v>2</v>
      </c>
      <c r="K42" s="20" t="str">
        <f t="shared" si="3"/>
        <v>III</v>
      </c>
      <c r="L42" s="20" t="str">
        <f t="shared" si="2"/>
        <v>BAJO</v>
      </c>
      <c r="M42" s="4" t="s">
        <v>135</v>
      </c>
      <c r="N42" s="4" t="s">
        <v>99</v>
      </c>
      <c r="O42" s="4" t="s">
        <v>48</v>
      </c>
      <c r="P42" s="4" t="s">
        <v>49</v>
      </c>
      <c r="Q42" s="4" t="s">
        <v>49</v>
      </c>
      <c r="R42" s="4" t="s">
        <v>49</v>
      </c>
      <c r="S42" s="30" t="s">
        <v>95</v>
      </c>
      <c r="T42" s="4" t="s">
        <v>51</v>
      </c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7"/>
      <c r="FP42" s="7"/>
      <c r="FQ42" s="7"/>
      <c r="FR42" s="7"/>
    </row>
    <row r="43" spans="1:174" s="8" customFormat="1" ht="51" customHeight="1" x14ac:dyDescent="0.25">
      <c r="A43" s="41"/>
      <c r="B43" s="71"/>
      <c r="C43" s="3" t="s">
        <v>31</v>
      </c>
      <c r="D43" s="4" t="s">
        <v>37</v>
      </c>
      <c r="E43" s="4" t="s">
        <v>37</v>
      </c>
      <c r="F43" s="4" t="s">
        <v>37</v>
      </c>
      <c r="G43" s="52">
        <v>1</v>
      </c>
      <c r="H43" s="52"/>
      <c r="I43" s="4">
        <v>2</v>
      </c>
      <c r="J43" s="20">
        <f t="shared" si="6"/>
        <v>2</v>
      </c>
      <c r="K43" s="20" t="str">
        <f t="shared" si="3"/>
        <v>III</v>
      </c>
      <c r="L43" s="20" t="str">
        <f t="shared" si="2"/>
        <v>BAJO</v>
      </c>
      <c r="M43" s="4" t="s">
        <v>135</v>
      </c>
      <c r="N43" s="4" t="s">
        <v>99</v>
      </c>
      <c r="O43" s="4" t="s">
        <v>48</v>
      </c>
      <c r="P43" s="4" t="s">
        <v>49</v>
      </c>
      <c r="Q43" s="4" t="s">
        <v>49</v>
      </c>
      <c r="R43" s="4" t="s">
        <v>49</v>
      </c>
      <c r="S43" s="30" t="s">
        <v>95</v>
      </c>
      <c r="T43" s="4" t="s">
        <v>51</v>
      </c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7"/>
      <c r="FP43" s="7"/>
      <c r="FQ43" s="7"/>
      <c r="FR43" s="7"/>
    </row>
    <row r="44" spans="1:174" s="8" customFormat="1" ht="51" customHeight="1" x14ac:dyDescent="0.25">
      <c r="A44" s="41"/>
      <c r="B44" s="71"/>
      <c r="C44" s="3" t="s">
        <v>33</v>
      </c>
      <c r="D44" s="4" t="s">
        <v>37</v>
      </c>
      <c r="E44" s="4" t="s">
        <v>37</v>
      </c>
      <c r="F44" s="4" t="s">
        <v>37</v>
      </c>
      <c r="G44" s="52">
        <v>3</v>
      </c>
      <c r="H44" s="52"/>
      <c r="I44" s="4">
        <v>2</v>
      </c>
      <c r="J44" s="20">
        <f t="shared" si="6"/>
        <v>6</v>
      </c>
      <c r="K44" s="20" t="str">
        <f t="shared" si="3"/>
        <v>I</v>
      </c>
      <c r="L44" s="20" t="str">
        <f t="shared" si="2"/>
        <v xml:space="preserve"> CRITICO </v>
      </c>
      <c r="M44" s="4" t="s">
        <v>135</v>
      </c>
      <c r="N44" s="4" t="s">
        <v>99</v>
      </c>
      <c r="O44" s="4" t="s">
        <v>47</v>
      </c>
      <c r="P44" s="4" t="s">
        <v>49</v>
      </c>
      <c r="Q44" s="4" t="s">
        <v>49</v>
      </c>
      <c r="R44" s="4" t="s">
        <v>49</v>
      </c>
      <c r="S44" s="30" t="s">
        <v>95</v>
      </c>
      <c r="T44" s="4" t="s">
        <v>51</v>
      </c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7"/>
      <c r="FP44" s="7"/>
      <c r="FQ44" s="7"/>
      <c r="FR44" s="7"/>
    </row>
    <row r="45" spans="1:174" s="8" customFormat="1" ht="51" customHeight="1" x14ac:dyDescent="0.25">
      <c r="A45" s="41"/>
      <c r="B45" s="71"/>
      <c r="C45" s="3" t="s">
        <v>34</v>
      </c>
      <c r="D45" s="4" t="s">
        <v>37</v>
      </c>
      <c r="E45" s="4" t="s">
        <v>37</v>
      </c>
      <c r="F45" s="4" t="s">
        <v>37</v>
      </c>
      <c r="G45" s="52">
        <v>2</v>
      </c>
      <c r="H45" s="52"/>
      <c r="I45" s="4">
        <v>2</v>
      </c>
      <c r="J45" s="20">
        <f t="shared" si="6"/>
        <v>4</v>
      </c>
      <c r="K45" s="20" t="str">
        <f t="shared" si="3"/>
        <v>II</v>
      </c>
      <c r="L45" s="20" t="str">
        <f t="shared" si="2"/>
        <v>MODERADO</v>
      </c>
      <c r="M45" s="4" t="s">
        <v>135</v>
      </c>
      <c r="N45" s="4" t="s">
        <v>101</v>
      </c>
      <c r="O45" s="4" t="s">
        <v>47</v>
      </c>
      <c r="P45" s="4" t="s">
        <v>49</v>
      </c>
      <c r="Q45" s="4" t="s">
        <v>49</v>
      </c>
      <c r="R45" s="4" t="s">
        <v>49</v>
      </c>
      <c r="S45" s="4" t="s">
        <v>102</v>
      </c>
      <c r="T45" s="4" t="s">
        <v>51</v>
      </c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7"/>
      <c r="FP45" s="7"/>
      <c r="FQ45" s="7"/>
      <c r="FR45" s="7"/>
    </row>
    <row r="46" spans="1:174" s="8" customFormat="1" ht="51" customHeight="1" x14ac:dyDescent="0.25">
      <c r="A46" s="41"/>
      <c r="B46" s="71"/>
      <c r="C46" s="3" t="s">
        <v>79</v>
      </c>
      <c r="D46" s="4" t="s">
        <v>37</v>
      </c>
      <c r="E46" s="4" t="s">
        <v>37</v>
      </c>
      <c r="F46" s="4" t="s">
        <v>37</v>
      </c>
      <c r="G46" s="52">
        <v>2</v>
      </c>
      <c r="H46" s="52"/>
      <c r="I46" s="4">
        <v>2</v>
      </c>
      <c r="J46" s="20">
        <f t="shared" si="6"/>
        <v>4</v>
      </c>
      <c r="K46" s="20" t="str">
        <f t="shared" si="3"/>
        <v>II</v>
      </c>
      <c r="L46" s="20" t="str">
        <f t="shared" si="2"/>
        <v>MODERADO</v>
      </c>
      <c r="M46" s="4" t="s">
        <v>135</v>
      </c>
      <c r="N46" s="4" t="s">
        <v>103</v>
      </c>
      <c r="O46" s="4" t="s">
        <v>47</v>
      </c>
      <c r="P46" s="4" t="s">
        <v>49</v>
      </c>
      <c r="Q46" s="4" t="s">
        <v>49</v>
      </c>
      <c r="R46" s="4" t="s">
        <v>49</v>
      </c>
      <c r="S46" s="30" t="s">
        <v>95</v>
      </c>
      <c r="T46" s="4" t="s">
        <v>51</v>
      </c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7"/>
      <c r="FP46" s="7"/>
      <c r="FQ46" s="7"/>
      <c r="FR46" s="7"/>
    </row>
    <row r="47" spans="1:174" s="8" customFormat="1" ht="51" customHeight="1" x14ac:dyDescent="0.25">
      <c r="A47" s="41"/>
      <c r="B47" s="71"/>
      <c r="C47" s="3" t="s">
        <v>96</v>
      </c>
      <c r="D47" s="4" t="s">
        <v>37</v>
      </c>
      <c r="E47" s="4" t="s">
        <v>37</v>
      </c>
      <c r="F47" s="4" t="s">
        <v>37</v>
      </c>
      <c r="G47" s="52">
        <v>2</v>
      </c>
      <c r="H47" s="52"/>
      <c r="I47" s="4">
        <v>2</v>
      </c>
      <c r="J47" s="20">
        <f t="shared" si="6"/>
        <v>4</v>
      </c>
      <c r="K47" s="20" t="str">
        <f t="shared" si="3"/>
        <v>II</v>
      </c>
      <c r="L47" s="20" t="str">
        <f t="shared" si="2"/>
        <v>MODERADO</v>
      </c>
      <c r="M47" s="4" t="s">
        <v>135</v>
      </c>
      <c r="N47" s="4" t="s">
        <v>67</v>
      </c>
      <c r="O47" s="4" t="s">
        <v>47</v>
      </c>
      <c r="P47" s="4" t="s">
        <v>49</v>
      </c>
      <c r="Q47" s="4" t="s">
        <v>49</v>
      </c>
      <c r="R47" s="4" t="s">
        <v>49</v>
      </c>
      <c r="S47" s="30" t="s">
        <v>95</v>
      </c>
      <c r="T47" s="4" t="s">
        <v>51</v>
      </c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7"/>
      <c r="FP47" s="7"/>
      <c r="FQ47" s="7"/>
      <c r="FR47" s="7"/>
    </row>
    <row r="48" spans="1:174" s="8" customFormat="1" ht="17.25" x14ac:dyDescent="0.25">
      <c r="A48" s="41"/>
      <c r="B48" s="71"/>
      <c r="C48" s="47" t="s">
        <v>55</v>
      </c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7"/>
      <c r="FP48" s="7"/>
      <c r="FQ48" s="7"/>
      <c r="FR48" s="7"/>
    </row>
    <row r="49" spans="1:174" s="8" customFormat="1" ht="51" customHeight="1" x14ac:dyDescent="0.25">
      <c r="A49" s="41"/>
      <c r="B49" s="71"/>
      <c r="C49" s="3" t="s">
        <v>82</v>
      </c>
      <c r="D49" s="4" t="s">
        <v>37</v>
      </c>
      <c r="E49" s="4" t="s">
        <v>37</v>
      </c>
      <c r="F49" s="4" t="s">
        <v>37</v>
      </c>
      <c r="G49" s="52">
        <v>2</v>
      </c>
      <c r="H49" s="52"/>
      <c r="I49" s="4">
        <v>2</v>
      </c>
      <c r="J49" s="20">
        <f>G49*I49</f>
        <v>4</v>
      </c>
      <c r="K49" s="20" t="str">
        <f t="shared" si="3"/>
        <v>II</v>
      </c>
      <c r="L49" s="20" t="str">
        <f t="shared" si="2"/>
        <v>MODERADO</v>
      </c>
      <c r="M49" s="4" t="s">
        <v>135</v>
      </c>
      <c r="N49" s="4" t="s">
        <v>67</v>
      </c>
      <c r="O49" s="4" t="s">
        <v>48</v>
      </c>
      <c r="P49" s="4" t="s">
        <v>49</v>
      </c>
      <c r="Q49" s="4" t="s">
        <v>49</v>
      </c>
      <c r="R49" s="4" t="s">
        <v>49</v>
      </c>
      <c r="S49" s="30" t="s">
        <v>95</v>
      </c>
      <c r="T49" s="4" t="s">
        <v>51</v>
      </c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7"/>
      <c r="FP49" s="7"/>
      <c r="FQ49" s="7"/>
      <c r="FR49" s="7"/>
    </row>
    <row r="50" spans="1:174" s="8" customFormat="1" ht="51" customHeight="1" x14ac:dyDescent="0.25">
      <c r="A50" s="41"/>
      <c r="B50" s="71"/>
      <c r="C50" s="3" t="s">
        <v>97</v>
      </c>
      <c r="D50" s="4" t="s">
        <v>37</v>
      </c>
      <c r="E50" s="4" t="s">
        <v>37</v>
      </c>
      <c r="F50" s="4" t="s">
        <v>37</v>
      </c>
      <c r="G50" s="52">
        <v>2</v>
      </c>
      <c r="H50" s="52"/>
      <c r="I50" s="4">
        <v>2</v>
      </c>
      <c r="J50" s="20">
        <f>G50*I50</f>
        <v>4</v>
      </c>
      <c r="K50" s="20" t="str">
        <f t="shared" si="3"/>
        <v>II</v>
      </c>
      <c r="L50" s="20" t="str">
        <f t="shared" si="2"/>
        <v>MODERADO</v>
      </c>
      <c r="M50" s="4" t="s">
        <v>135</v>
      </c>
      <c r="N50" s="4" t="s">
        <v>139</v>
      </c>
      <c r="O50" s="4" t="s">
        <v>48</v>
      </c>
      <c r="P50" s="4" t="s">
        <v>49</v>
      </c>
      <c r="Q50" s="4" t="s">
        <v>49</v>
      </c>
      <c r="R50" s="4" t="s">
        <v>49</v>
      </c>
      <c r="S50" s="30" t="s">
        <v>95</v>
      </c>
      <c r="T50" s="4" t="s">
        <v>51</v>
      </c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7"/>
      <c r="FP50" s="7"/>
      <c r="FQ50" s="7"/>
      <c r="FR50" s="7"/>
    </row>
    <row r="51" spans="1:174" s="8" customFormat="1" ht="51" customHeight="1" x14ac:dyDescent="0.25">
      <c r="A51" s="41"/>
      <c r="B51" s="71"/>
      <c r="C51" s="3" t="s">
        <v>98</v>
      </c>
      <c r="D51" s="4" t="s">
        <v>37</v>
      </c>
      <c r="E51" s="4" t="s">
        <v>37</v>
      </c>
      <c r="F51" s="4" t="s">
        <v>37</v>
      </c>
      <c r="G51" s="52">
        <v>2</v>
      </c>
      <c r="H51" s="52"/>
      <c r="I51" s="4">
        <v>2</v>
      </c>
      <c r="J51" s="20">
        <f>G51*I51</f>
        <v>4</v>
      </c>
      <c r="K51" s="20" t="str">
        <f t="shared" si="3"/>
        <v>II</v>
      </c>
      <c r="L51" s="20" t="str">
        <f t="shared" si="2"/>
        <v>MODERADO</v>
      </c>
      <c r="M51" s="4" t="s">
        <v>135</v>
      </c>
      <c r="N51" s="4" t="s">
        <v>106</v>
      </c>
      <c r="O51" s="4" t="s">
        <v>48</v>
      </c>
      <c r="P51" s="4" t="s">
        <v>49</v>
      </c>
      <c r="Q51" s="4" t="s">
        <v>49</v>
      </c>
      <c r="R51" s="4" t="s">
        <v>49</v>
      </c>
      <c r="S51" s="30" t="s">
        <v>95</v>
      </c>
      <c r="T51" s="4" t="s">
        <v>51</v>
      </c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7"/>
      <c r="FP51" s="7"/>
      <c r="FQ51" s="7"/>
      <c r="FR51" s="7"/>
    </row>
    <row r="52" spans="1:174" s="8" customFormat="1" ht="51" customHeight="1" x14ac:dyDescent="0.25">
      <c r="A52" s="41"/>
      <c r="B52" s="71"/>
      <c r="C52" s="3" t="s">
        <v>61</v>
      </c>
      <c r="D52" s="4" t="s">
        <v>37</v>
      </c>
      <c r="E52" s="4" t="s">
        <v>37</v>
      </c>
      <c r="F52" s="4" t="s">
        <v>37</v>
      </c>
      <c r="G52" s="52">
        <v>2</v>
      </c>
      <c r="H52" s="52"/>
      <c r="I52" s="4">
        <v>2</v>
      </c>
      <c r="J52" s="20">
        <f>G52*I52</f>
        <v>4</v>
      </c>
      <c r="K52" s="20" t="str">
        <f t="shared" si="3"/>
        <v>II</v>
      </c>
      <c r="L52" s="20" t="str">
        <f t="shared" si="2"/>
        <v>MODERADO</v>
      </c>
      <c r="M52" s="4" t="s">
        <v>135</v>
      </c>
      <c r="N52" s="4" t="s">
        <v>139</v>
      </c>
      <c r="O52" s="4" t="s">
        <v>48</v>
      </c>
      <c r="P52" s="4" t="s">
        <v>49</v>
      </c>
      <c r="Q52" s="4" t="s">
        <v>49</v>
      </c>
      <c r="R52" s="4" t="s">
        <v>49</v>
      </c>
      <c r="S52" s="30" t="s">
        <v>95</v>
      </c>
      <c r="T52" s="4" t="s">
        <v>51</v>
      </c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7"/>
      <c r="FP52" s="7"/>
      <c r="FQ52" s="7"/>
      <c r="FR52" s="7"/>
    </row>
    <row r="53" spans="1:174" s="8" customFormat="1" ht="51" customHeight="1" x14ac:dyDescent="0.25">
      <c r="A53" s="41"/>
      <c r="B53" s="72"/>
      <c r="C53" s="32" t="s">
        <v>58</v>
      </c>
      <c r="D53" s="31" t="s">
        <v>37</v>
      </c>
      <c r="E53" s="31" t="s">
        <v>37</v>
      </c>
      <c r="F53" s="31" t="s">
        <v>37</v>
      </c>
      <c r="G53" s="57">
        <v>2</v>
      </c>
      <c r="H53" s="58"/>
      <c r="I53" s="31">
        <v>2</v>
      </c>
      <c r="J53" s="26">
        <f>G53*I53</f>
        <v>4</v>
      </c>
      <c r="K53" s="26" t="str">
        <f t="shared" si="3"/>
        <v>II</v>
      </c>
      <c r="L53" s="26" t="str">
        <f t="shared" si="2"/>
        <v>MODERADO</v>
      </c>
      <c r="M53" s="31" t="s">
        <v>135</v>
      </c>
      <c r="N53" s="31" t="s">
        <v>139</v>
      </c>
      <c r="O53" s="31" t="s">
        <v>48</v>
      </c>
      <c r="P53" s="31" t="s">
        <v>49</v>
      </c>
      <c r="Q53" s="31" t="s">
        <v>49</v>
      </c>
      <c r="R53" s="31" t="s">
        <v>49</v>
      </c>
      <c r="S53" s="31" t="s">
        <v>167</v>
      </c>
      <c r="T53" s="31" t="s">
        <v>51</v>
      </c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7"/>
      <c r="FP53" s="7"/>
      <c r="FQ53" s="7"/>
      <c r="FR53" s="7"/>
    </row>
    <row r="54" spans="1:174" s="8" customFormat="1" ht="17.25" x14ac:dyDescent="0.25">
      <c r="A54" s="41"/>
      <c r="B54" s="49" t="s">
        <v>18</v>
      </c>
      <c r="C54" s="48" t="s">
        <v>29</v>
      </c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O54" s="48"/>
      <c r="P54" s="48"/>
      <c r="Q54" s="48"/>
      <c r="R54" s="48"/>
      <c r="S54" s="48"/>
      <c r="T54" s="48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7"/>
      <c r="FP54" s="7"/>
      <c r="FQ54" s="7"/>
      <c r="FR54" s="7"/>
    </row>
    <row r="55" spans="1:174" s="8" customFormat="1" ht="51" customHeight="1" x14ac:dyDescent="0.25">
      <c r="A55" s="41"/>
      <c r="B55" s="49"/>
      <c r="C55" s="3" t="s">
        <v>35</v>
      </c>
      <c r="D55" s="4" t="s">
        <v>37</v>
      </c>
      <c r="E55" s="4" t="s">
        <v>37</v>
      </c>
      <c r="F55" s="4" t="s">
        <v>37</v>
      </c>
      <c r="G55" s="52">
        <v>1</v>
      </c>
      <c r="H55" s="52"/>
      <c r="I55" s="4">
        <v>1</v>
      </c>
      <c r="J55" s="20">
        <f>G55*I55</f>
        <v>1</v>
      </c>
      <c r="K55" s="20" t="str">
        <f t="shared" si="3"/>
        <v>III</v>
      </c>
      <c r="L55" s="20" t="str">
        <f t="shared" si="2"/>
        <v>BAJO</v>
      </c>
      <c r="M55" s="4" t="s">
        <v>135</v>
      </c>
      <c r="N55" s="4" t="s">
        <v>109</v>
      </c>
      <c r="O55" s="4" t="s">
        <v>47</v>
      </c>
      <c r="P55" s="4" t="s">
        <v>49</v>
      </c>
      <c r="Q55" s="4" t="s">
        <v>49</v>
      </c>
      <c r="R55" s="4" t="s">
        <v>49</v>
      </c>
      <c r="S55" s="4" t="s">
        <v>95</v>
      </c>
      <c r="T55" s="4" t="s">
        <v>51</v>
      </c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7"/>
      <c r="FP55" s="7"/>
      <c r="FQ55" s="7"/>
      <c r="FR55" s="7"/>
    </row>
    <row r="56" spans="1:174" s="8" customFormat="1" ht="51" customHeight="1" x14ac:dyDescent="0.25">
      <c r="A56" s="41"/>
      <c r="B56" s="49"/>
      <c r="C56" s="3" t="s">
        <v>108</v>
      </c>
      <c r="D56" s="4" t="s">
        <v>37</v>
      </c>
      <c r="E56" s="4" t="s">
        <v>37</v>
      </c>
      <c r="F56" s="4" t="s">
        <v>37</v>
      </c>
      <c r="G56" s="52">
        <v>2</v>
      </c>
      <c r="H56" s="52"/>
      <c r="I56" s="4">
        <v>1</v>
      </c>
      <c r="J56" s="20">
        <f>G56*I56</f>
        <v>2</v>
      </c>
      <c r="K56" s="20" t="str">
        <f t="shared" si="3"/>
        <v>III</v>
      </c>
      <c r="L56" s="20" t="str">
        <f t="shared" si="2"/>
        <v>BAJO</v>
      </c>
      <c r="M56" s="4" t="s">
        <v>135</v>
      </c>
      <c r="N56" s="4" t="s">
        <v>67</v>
      </c>
      <c r="O56" s="4" t="s">
        <v>48</v>
      </c>
      <c r="P56" s="4" t="s">
        <v>49</v>
      </c>
      <c r="Q56" s="4" t="s">
        <v>49</v>
      </c>
      <c r="R56" s="4" t="s">
        <v>49</v>
      </c>
      <c r="S56" s="4" t="s">
        <v>95</v>
      </c>
      <c r="T56" s="4" t="s">
        <v>51</v>
      </c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7"/>
      <c r="FP56" s="7"/>
      <c r="FQ56" s="7"/>
      <c r="FR56" s="7"/>
    </row>
    <row r="57" spans="1:174" s="8" customFormat="1" ht="17.25" x14ac:dyDescent="0.25">
      <c r="A57" s="41"/>
      <c r="B57" s="49"/>
      <c r="C57" s="48" t="s">
        <v>55</v>
      </c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7"/>
      <c r="FP57" s="7"/>
      <c r="FQ57" s="7"/>
      <c r="FR57" s="7"/>
    </row>
    <row r="58" spans="1:174" s="8" customFormat="1" ht="51" customHeight="1" x14ac:dyDescent="0.25">
      <c r="A58" s="41"/>
      <c r="B58" s="49"/>
      <c r="C58" s="3" t="s">
        <v>56</v>
      </c>
      <c r="D58" s="4" t="s">
        <v>37</v>
      </c>
      <c r="E58" s="4" t="s">
        <v>37</v>
      </c>
      <c r="F58" s="4" t="s">
        <v>37</v>
      </c>
      <c r="G58" s="52">
        <v>1</v>
      </c>
      <c r="H58" s="52"/>
      <c r="I58" s="4">
        <v>1</v>
      </c>
      <c r="J58" s="20">
        <f t="shared" ref="J58:J63" si="7">G58*I58</f>
        <v>1</v>
      </c>
      <c r="K58" s="20" t="str">
        <f t="shared" si="3"/>
        <v>III</v>
      </c>
      <c r="L58" s="20" t="str">
        <f t="shared" si="2"/>
        <v>BAJO</v>
      </c>
      <c r="M58" s="4" t="s">
        <v>135</v>
      </c>
      <c r="N58" s="4" t="s">
        <v>67</v>
      </c>
      <c r="O58" s="4" t="s">
        <v>48</v>
      </c>
      <c r="P58" s="4" t="s">
        <v>49</v>
      </c>
      <c r="Q58" s="4" t="s">
        <v>49</v>
      </c>
      <c r="R58" s="4" t="s">
        <v>49</v>
      </c>
      <c r="S58" s="4" t="s">
        <v>95</v>
      </c>
      <c r="T58" s="4" t="s">
        <v>51</v>
      </c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7"/>
      <c r="FP58" s="7"/>
      <c r="FQ58" s="7"/>
      <c r="FR58" s="7"/>
    </row>
    <row r="59" spans="1:174" s="8" customFormat="1" ht="51" customHeight="1" x14ac:dyDescent="0.25">
      <c r="A59" s="41"/>
      <c r="B59" s="49"/>
      <c r="C59" s="3" t="s">
        <v>57</v>
      </c>
      <c r="D59" s="4" t="s">
        <v>37</v>
      </c>
      <c r="E59" s="4" t="s">
        <v>37</v>
      </c>
      <c r="F59" s="4" t="s">
        <v>37</v>
      </c>
      <c r="G59" s="52">
        <v>1</v>
      </c>
      <c r="H59" s="52"/>
      <c r="I59" s="4">
        <v>1</v>
      </c>
      <c r="J59" s="20">
        <f t="shared" si="7"/>
        <v>1</v>
      </c>
      <c r="K59" s="20" t="str">
        <f t="shared" si="3"/>
        <v>III</v>
      </c>
      <c r="L59" s="20" t="str">
        <f t="shared" si="2"/>
        <v>BAJO</v>
      </c>
      <c r="M59" s="4" t="s">
        <v>135</v>
      </c>
      <c r="N59" s="4" t="s">
        <v>110</v>
      </c>
      <c r="O59" s="4" t="s">
        <v>48</v>
      </c>
      <c r="P59" s="4" t="s">
        <v>49</v>
      </c>
      <c r="Q59" s="4" t="s">
        <v>49</v>
      </c>
      <c r="R59" s="4" t="s">
        <v>49</v>
      </c>
      <c r="S59" s="4" t="s">
        <v>95</v>
      </c>
      <c r="T59" s="4" t="s">
        <v>51</v>
      </c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7"/>
      <c r="FP59" s="7"/>
      <c r="FQ59" s="7"/>
      <c r="FR59" s="7"/>
    </row>
    <row r="60" spans="1:174" s="8" customFormat="1" ht="51" customHeight="1" x14ac:dyDescent="0.25">
      <c r="A60" s="41"/>
      <c r="B60" s="49"/>
      <c r="C60" s="3" t="s">
        <v>59</v>
      </c>
      <c r="D60" s="4" t="s">
        <v>37</v>
      </c>
      <c r="E60" s="4" t="s">
        <v>37</v>
      </c>
      <c r="F60" s="4" t="s">
        <v>37</v>
      </c>
      <c r="G60" s="52">
        <v>1</v>
      </c>
      <c r="H60" s="52"/>
      <c r="I60" s="4">
        <v>1</v>
      </c>
      <c r="J60" s="20">
        <f t="shared" si="7"/>
        <v>1</v>
      </c>
      <c r="K60" s="20" t="str">
        <f t="shared" si="3"/>
        <v>III</v>
      </c>
      <c r="L60" s="20" t="str">
        <f t="shared" si="2"/>
        <v>BAJO</v>
      </c>
      <c r="M60" s="4" t="s">
        <v>135</v>
      </c>
      <c r="N60" s="4" t="s">
        <v>111</v>
      </c>
      <c r="O60" s="4" t="s">
        <v>47</v>
      </c>
      <c r="P60" s="4" t="s">
        <v>49</v>
      </c>
      <c r="Q60" s="4" t="s">
        <v>49</v>
      </c>
      <c r="R60" s="4" t="s">
        <v>49</v>
      </c>
      <c r="S60" s="4" t="s">
        <v>95</v>
      </c>
      <c r="T60" s="4" t="s">
        <v>51</v>
      </c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7"/>
      <c r="FP60" s="7"/>
      <c r="FQ60" s="7"/>
      <c r="FR60" s="7"/>
    </row>
    <row r="61" spans="1:174" s="8" customFormat="1" ht="51" customHeight="1" x14ac:dyDescent="0.25">
      <c r="A61" s="41"/>
      <c r="B61" s="49"/>
      <c r="C61" s="3" t="s">
        <v>60</v>
      </c>
      <c r="D61" s="4" t="s">
        <v>37</v>
      </c>
      <c r="E61" s="4" t="s">
        <v>37</v>
      </c>
      <c r="F61" s="4" t="s">
        <v>37</v>
      </c>
      <c r="G61" s="52">
        <v>1</v>
      </c>
      <c r="H61" s="52"/>
      <c r="I61" s="4">
        <v>1</v>
      </c>
      <c r="J61" s="20">
        <f t="shared" si="7"/>
        <v>1</v>
      </c>
      <c r="K61" s="20" t="str">
        <f t="shared" si="3"/>
        <v>III</v>
      </c>
      <c r="L61" s="20" t="str">
        <f t="shared" si="2"/>
        <v>BAJO</v>
      </c>
      <c r="M61" s="4" t="s">
        <v>135</v>
      </c>
      <c r="N61" s="4" t="s">
        <v>111</v>
      </c>
      <c r="O61" s="4" t="s">
        <v>47</v>
      </c>
      <c r="P61" s="4" t="s">
        <v>49</v>
      </c>
      <c r="Q61" s="4" t="s">
        <v>49</v>
      </c>
      <c r="R61" s="4" t="s">
        <v>49</v>
      </c>
      <c r="S61" s="4" t="s">
        <v>95</v>
      </c>
      <c r="T61" s="4" t="s">
        <v>51</v>
      </c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7"/>
      <c r="FP61" s="7"/>
      <c r="FQ61" s="7"/>
      <c r="FR61" s="7"/>
    </row>
    <row r="62" spans="1:174" s="8" customFormat="1" ht="51" customHeight="1" x14ac:dyDescent="0.25">
      <c r="A62" s="41"/>
      <c r="B62" s="49"/>
      <c r="C62" s="3" t="s">
        <v>61</v>
      </c>
      <c r="D62" s="4" t="s">
        <v>37</v>
      </c>
      <c r="E62" s="4" t="s">
        <v>37</v>
      </c>
      <c r="F62" s="4" t="s">
        <v>37</v>
      </c>
      <c r="G62" s="52">
        <v>1</v>
      </c>
      <c r="H62" s="52"/>
      <c r="I62" s="4">
        <v>1</v>
      </c>
      <c r="J62" s="20">
        <f t="shared" si="7"/>
        <v>1</v>
      </c>
      <c r="K62" s="20" t="str">
        <f t="shared" si="3"/>
        <v>III</v>
      </c>
      <c r="L62" s="20" t="str">
        <f t="shared" si="2"/>
        <v>BAJO</v>
      </c>
      <c r="M62" s="4" t="s">
        <v>135</v>
      </c>
      <c r="N62" s="4" t="s">
        <v>111</v>
      </c>
      <c r="O62" s="4" t="s">
        <v>48</v>
      </c>
      <c r="P62" s="4" t="s">
        <v>49</v>
      </c>
      <c r="Q62" s="4" t="s">
        <v>49</v>
      </c>
      <c r="R62" s="4" t="s">
        <v>49</v>
      </c>
      <c r="S62" s="4" t="s">
        <v>95</v>
      </c>
      <c r="T62" s="4" t="s">
        <v>51</v>
      </c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5"/>
      <c r="FN62" s="5"/>
      <c r="FO62" s="7"/>
      <c r="FP62" s="7"/>
      <c r="FQ62" s="7"/>
      <c r="FR62" s="7"/>
    </row>
    <row r="63" spans="1:174" s="8" customFormat="1" ht="51" customHeight="1" x14ac:dyDescent="0.25">
      <c r="A63" s="41"/>
      <c r="B63" s="49"/>
      <c r="C63" s="3" t="s">
        <v>62</v>
      </c>
      <c r="D63" s="4" t="s">
        <v>37</v>
      </c>
      <c r="E63" s="4" t="s">
        <v>37</v>
      </c>
      <c r="F63" s="4" t="s">
        <v>37</v>
      </c>
      <c r="G63" s="52">
        <v>3</v>
      </c>
      <c r="H63" s="52"/>
      <c r="I63" s="4">
        <v>1</v>
      </c>
      <c r="J63" s="20">
        <f t="shared" si="7"/>
        <v>3</v>
      </c>
      <c r="K63" s="20" t="str">
        <f t="shared" si="3"/>
        <v>II</v>
      </c>
      <c r="L63" s="20" t="str">
        <f t="shared" si="2"/>
        <v>MODERADO</v>
      </c>
      <c r="M63" s="4" t="s">
        <v>135</v>
      </c>
      <c r="N63" s="4" t="s">
        <v>75</v>
      </c>
      <c r="O63" s="4" t="s">
        <v>48</v>
      </c>
      <c r="P63" s="4" t="s">
        <v>49</v>
      </c>
      <c r="Q63" s="4" t="s">
        <v>49</v>
      </c>
      <c r="R63" s="4" t="s">
        <v>49</v>
      </c>
      <c r="S63" s="4" t="s">
        <v>95</v>
      </c>
      <c r="T63" s="4" t="s">
        <v>51</v>
      </c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  <c r="FL63" s="5"/>
      <c r="FM63" s="5"/>
      <c r="FN63" s="5"/>
      <c r="FO63" s="7"/>
      <c r="FP63" s="7"/>
      <c r="FQ63" s="7"/>
      <c r="FR63" s="7"/>
    </row>
    <row r="64" spans="1:174" s="8" customFormat="1" ht="17.25" x14ac:dyDescent="0.25">
      <c r="A64" s="41"/>
      <c r="B64" s="51" t="s">
        <v>23</v>
      </c>
      <c r="C64" s="50" t="s">
        <v>29</v>
      </c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7"/>
      <c r="FP64" s="7"/>
      <c r="FQ64" s="7"/>
      <c r="FR64" s="7"/>
    </row>
    <row r="65" spans="1:174" s="8" customFormat="1" ht="51" customHeight="1" x14ac:dyDescent="0.25">
      <c r="A65" s="41"/>
      <c r="B65" s="51"/>
      <c r="C65" s="3" t="s">
        <v>31</v>
      </c>
      <c r="D65" s="4" t="s">
        <v>37</v>
      </c>
      <c r="E65" s="4" t="s">
        <v>37</v>
      </c>
      <c r="F65" s="4" t="s">
        <v>37</v>
      </c>
      <c r="G65" s="52">
        <v>1</v>
      </c>
      <c r="H65" s="52"/>
      <c r="I65" s="4">
        <v>1</v>
      </c>
      <c r="J65" s="20">
        <f t="shared" ref="J65:J71" si="8">G65*I65</f>
        <v>1</v>
      </c>
      <c r="K65" s="20" t="str">
        <f t="shared" si="3"/>
        <v>III</v>
      </c>
      <c r="L65" s="20" t="str">
        <f t="shared" si="2"/>
        <v>BAJO</v>
      </c>
      <c r="M65" s="4" t="s">
        <v>135</v>
      </c>
      <c r="N65" s="4" t="s">
        <v>117</v>
      </c>
      <c r="O65" s="4" t="s">
        <v>48</v>
      </c>
      <c r="P65" s="4" t="s">
        <v>49</v>
      </c>
      <c r="Q65" s="4" t="s">
        <v>49</v>
      </c>
      <c r="R65" s="4" t="s">
        <v>49</v>
      </c>
      <c r="S65" s="4" t="s">
        <v>95</v>
      </c>
      <c r="T65" s="4" t="s">
        <v>51</v>
      </c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7"/>
      <c r="FP65" s="7"/>
      <c r="FQ65" s="7"/>
      <c r="FR65" s="7"/>
    </row>
    <row r="66" spans="1:174" s="8" customFormat="1" ht="51" customHeight="1" x14ac:dyDescent="0.25">
      <c r="A66" s="41"/>
      <c r="B66" s="51"/>
      <c r="C66" s="3" t="s">
        <v>112</v>
      </c>
      <c r="D66" s="4" t="s">
        <v>37</v>
      </c>
      <c r="E66" s="4" t="s">
        <v>37</v>
      </c>
      <c r="F66" s="4" t="s">
        <v>37</v>
      </c>
      <c r="G66" s="52">
        <v>2</v>
      </c>
      <c r="H66" s="52"/>
      <c r="I66" s="4">
        <v>1</v>
      </c>
      <c r="J66" s="20">
        <f t="shared" si="8"/>
        <v>2</v>
      </c>
      <c r="K66" s="20" t="str">
        <f t="shared" si="3"/>
        <v>III</v>
      </c>
      <c r="L66" s="20" t="str">
        <f t="shared" si="2"/>
        <v>BAJO</v>
      </c>
      <c r="M66" s="4" t="s">
        <v>135</v>
      </c>
      <c r="N66" s="4" t="s">
        <v>111</v>
      </c>
      <c r="O66" s="4" t="s">
        <v>48</v>
      </c>
      <c r="P66" s="4" t="s">
        <v>49</v>
      </c>
      <c r="Q66" s="4" t="s">
        <v>49</v>
      </c>
      <c r="R66" s="4" t="s">
        <v>49</v>
      </c>
      <c r="S66" s="4" t="s">
        <v>95</v>
      </c>
      <c r="T66" s="4" t="s">
        <v>51</v>
      </c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7"/>
      <c r="FP66" s="7"/>
      <c r="FQ66" s="7"/>
      <c r="FR66" s="7"/>
    </row>
    <row r="67" spans="1:174" s="8" customFormat="1" ht="51" customHeight="1" x14ac:dyDescent="0.25">
      <c r="A67" s="41"/>
      <c r="B67" s="51"/>
      <c r="C67" s="3" t="s">
        <v>33</v>
      </c>
      <c r="D67" s="4" t="s">
        <v>37</v>
      </c>
      <c r="E67" s="4" t="s">
        <v>37</v>
      </c>
      <c r="F67" s="4" t="s">
        <v>37</v>
      </c>
      <c r="G67" s="52">
        <v>2</v>
      </c>
      <c r="H67" s="52"/>
      <c r="I67" s="4">
        <v>1</v>
      </c>
      <c r="J67" s="20">
        <f t="shared" si="8"/>
        <v>2</v>
      </c>
      <c r="K67" s="20" t="str">
        <f t="shared" si="3"/>
        <v>III</v>
      </c>
      <c r="L67" s="20" t="str">
        <f t="shared" si="2"/>
        <v>BAJO</v>
      </c>
      <c r="M67" s="4" t="s">
        <v>135</v>
      </c>
      <c r="N67" s="4" t="s">
        <v>111</v>
      </c>
      <c r="O67" s="4" t="s">
        <v>48</v>
      </c>
      <c r="P67" s="4" t="s">
        <v>49</v>
      </c>
      <c r="Q67" s="4" t="s">
        <v>49</v>
      </c>
      <c r="R67" s="4" t="s">
        <v>49</v>
      </c>
      <c r="S67" s="4" t="s">
        <v>95</v>
      </c>
      <c r="T67" s="4" t="s">
        <v>51</v>
      </c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7"/>
      <c r="FP67" s="7"/>
      <c r="FQ67" s="7"/>
      <c r="FR67" s="7"/>
    </row>
    <row r="68" spans="1:174" s="8" customFormat="1" ht="51" customHeight="1" x14ac:dyDescent="0.25">
      <c r="A68" s="41"/>
      <c r="B68" s="51"/>
      <c r="C68" s="32" t="s">
        <v>144</v>
      </c>
      <c r="D68" s="31" t="s">
        <v>37</v>
      </c>
      <c r="E68" s="31" t="s">
        <v>37</v>
      </c>
      <c r="F68" s="31" t="s">
        <v>37</v>
      </c>
      <c r="G68" s="57">
        <v>2</v>
      </c>
      <c r="H68" s="58"/>
      <c r="I68" s="31">
        <v>2</v>
      </c>
      <c r="J68" s="26">
        <f t="shared" si="8"/>
        <v>4</v>
      </c>
      <c r="K68" s="26" t="str">
        <f t="shared" si="3"/>
        <v>II</v>
      </c>
      <c r="L68" s="26" t="str">
        <f t="shared" si="2"/>
        <v>MODERADO</v>
      </c>
      <c r="M68" s="31" t="s">
        <v>135</v>
      </c>
      <c r="N68" s="31" t="s">
        <v>159</v>
      </c>
      <c r="O68" s="31" t="s">
        <v>48</v>
      </c>
      <c r="P68" s="31" t="s">
        <v>49</v>
      </c>
      <c r="Q68" s="31" t="s">
        <v>49</v>
      </c>
      <c r="R68" s="31" t="s">
        <v>49</v>
      </c>
      <c r="S68" s="31" t="s">
        <v>162</v>
      </c>
      <c r="T68" s="31" t="s">
        <v>51</v>
      </c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7"/>
      <c r="FP68" s="7"/>
      <c r="FQ68" s="7"/>
      <c r="FR68" s="7"/>
    </row>
    <row r="69" spans="1:174" s="8" customFormat="1" ht="51" customHeight="1" x14ac:dyDescent="0.25">
      <c r="A69" s="41"/>
      <c r="B69" s="51"/>
      <c r="C69" s="3" t="s">
        <v>113</v>
      </c>
      <c r="D69" s="4" t="s">
        <v>37</v>
      </c>
      <c r="E69" s="4" t="s">
        <v>37</v>
      </c>
      <c r="F69" s="4" t="s">
        <v>37</v>
      </c>
      <c r="G69" s="52">
        <v>1</v>
      </c>
      <c r="H69" s="52"/>
      <c r="I69" s="4">
        <v>1</v>
      </c>
      <c r="J69" s="20">
        <f t="shared" si="8"/>
        <v>1</v>
      </c>
      <c r="K69" s="20" t="str">
        <f t="shared" si="3"/>
        <v>III</v>
      </c>
      <c r="L69" s="20" t="str">
        <f t="shared" si="2"/>
        <v>BAJO</v>
      </c>
      <c r="M69" s="4" t="s">
        <v>135</v>
      </c>
      <c r="N69" s="4" t="s">
        <v>111</v>
      </c>
      <c r="O69" s="4" t="s">
        <v>47</v>
      </c>
      <c r="P69" s="4" t="s">
        <v>49</v>
      </c>
      <c r="Q69" s="4" t="s">
        <v>49</v>
      </c>
      <c r="R69" s="4" t="s">
        <v>49</v>
      </c>
      <c r="S69" s="24" t="s">
        <v>179</v>
      </c>
      <c r="T69" s="4" t="s">
        <v>51</v>
      </c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7"/>
      <c r="FP69" s="7"/>
      <c r="FQ69" s="7"/>
      <c r="FR69" s="7"/>
    </row>
    <row r="70" spans="1:174" s="8" customFormat="1" ht="51" customHeight="1" x14ac:dyDescent="0.25">
      <c r="A70" s="41"/>
      <c r="B70" s="51"/>
      <c r="C70" s="3" t="s">
        <v>114</v>
      </c>
      <c r="D70" s="4" t="s">
        <v>37</v>
      </c>
      <c r="E70" s="4" t="s">
        <v>37</v>
      </c>
      <c r="F70" s="4" t="s">
        <v>37</v>
      </c>
      <c r="G70" s="52">
        <v>2</v>
      </c>
      <c r="H70" s="52"/>
      <c r="I70" s="4">
        <v>1</v>
      </c>
      <c r="J70" s="20">
        <f t="shared" si="8"/>
        <v>2</v>
      </c>
      <c r="K70" s="20" t="str">
        <f t="shared" si="3"/>
        <v>III</v>
      </c>
      <c r="L70" s="20" t="str">
        <f t="shared" si="2"/>
        <v>BAJO</v>
      </c>
      <c r="M70" s="4" t="s">
        <v>135</v>
      </c>
      <c r="N70" s="4" t="s">
        <v>111</v>
      </c>
      <c r="O70" s="4" t="s">
        <v>48</v>
      </c>
      <c r="P70" s="4" t="s">
        <v>49</v>
      </c>
      <c r="Q70" s="4" t="s">
        <v>49</v>
      </c>
      <c r="R70" s="4" t="s">
        <v>49</v>
      </c>
      <c r="S70" s="30" t="s">
        <v>179</v>
      </c>
      <c r="T70" s="4" t="s">
        <v>51</v>
      </c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7"/>
      <c r="FP70" s="7"/>
      <c r="FQ70" s="7"/>
      <c r="FR70" s="7"/>
    </row>
    <row r="71" spans="1:174" s="8" customFormat="1" ht="51" customHeight="1" x14ac:dyDescent="0.25">
      <c r="A71" s="41"/>
      <c r="B71" s="51"/>
      <c r="C71" s="3" t="s">
        <v>116</v>
      </c>
      <c r="D71" s="4" t="s">
        <v>37</v>
      </c>
      <c r="E71" s="4" t="s">
        <v>37</v>
      </c>
      <c r="F71" s="4" t="s">
        <v>37</v>
      </c>
      <c r="G71" s="52">
        <v>3</v>
      </c>
      <c r="H71" s="52"/>
      <c r="I71" s="4">
        <v>1</v>
      </c>
      <c r="J71" s="20">
        <f t="shared" si="8"/>
        <v>3</v>
      </c>
      <c r="K71" s="20" t="str">
        <f t="shared" si="3"/>
        <v>II</v>
      </c>
      <c r="L71" s="20" t="str">
        <f t="shared" si="2"/>
        <v>MODERADO</v>
      </c>
      <c r="M71" s="4" t="s">
        <v>135</v>
      </c>
      <c r="N71" s="4" t="s">
        <v>110</v>
      </c>
      <c r="O71" s="4" t="s">
        <v>48</v>
      </c>
      <c r="P71" s="4" t="s">
        <v>49</v>
      </c>
      <c r="Q71" s="4" t="s">
        <v>49</v>
      </c>
      <c r="R71" s="4" t="s">
        <v>49</v>
      </c>
      <c r="S71" s="30" t="s">
        <v>179</v>
      </c>
      <c r="T71" s="4" t="s">
        <v>51</v>
      </c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7"/>
      <c r="FP71" s="7"/>
      <c r="FQ71" s="7"/>
      <c r="FR71" s="7"/>
    </row>
    <row r="72" spans="1:174" s="5" customFormat="1" ht="17.25" customHeight="1" x14ac:dyDescent="0.25">
      <c r="A72" s="41"/>
      <c r="B72" s="53" t="s">
        <v>26</v>
      </c>
      <c r="C72" s="42" t="s">
        <v>29</v>
      </c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FO72" s="6"/>
      <c r="FP72" s="6"/>
      <c r="FQ72" s="6"/>
      <c r="FR72" s="6"/>
    </row>
    <row r="73" spans="1:174" s="5" customFormat="1" ht="51" customHeight="1" x14ac:dyDescent="0.25">
      <c r="A73" s="41"/>
      <c r="B73" s="54"/>
      <c r="C73" s="3" t="s">
        <v>35</v>
      </c>
      <c r="D73" s="4" t="s">
        <v>37</v>
      </c>
      <c r="E73" s="4" t="s">
        <v>37</v>
      </c>
      <c r="F73" s="4" t="s">
        <v>37</v>
      </c>
      <c r="G73" s="52">
        <v>1</v>
      </c>
      <c r="H73" s="52"/>
      <c r="I73" s="4">
        <v>1</v>
      </c>
      <c r="J73" s="20">
        <f>G73*I73</f>
        <v>1</v>
      </c>
      <c r="K73" s="20" t="str">
        <f t="shared" si="3"/>
        <v>III</v>
      </c>
      <c r="L73" s="20" t="str">
        <f t="shared" si="2"/>
        <v>BAJO</v>
      </c>
      <c r="M73" s="4" t="s">
        <v>135</v>
      </c>
      <c r="N73" s="4" t="s">
        <v>109</v>
      </c>
      <c r="O73" s="4" t="s">
        <v>47</v>
      </c>
      <c r="P73" s="4" t="s">
        <v>49</v>
      </c>
      <c r="Q73" s="4" t="s">
        <v>49</v>
      </c>
      <c r="R73" s="4" t="s">
        <v>49</v>
      </c>
      <c r="S73" s="30" t="s">
        <v>179</v>
      </c>
      <c r="T73" s="4" t="s">
        <v>51</v>
      </c>
      <c r="FO73" s="6"/>
      <c r="FP73" s="6"/>
      <c r="FQ73" s="6"/>
      <c r="FR73" s="6"/>
    </row>
    <row r="74" spans="1:174" s="5" customFormat="1" ht="51" customHeight="1" x14ac:dyDescent="0.25">
      <c r="A74" s="41"/>
      <c r="B74" s="54"/>
      <c r="C74" s="3" t="s">
        <v>33</v>
      </c>
      <c r="D74" s="4" t="s">
        <v>37</v>
      </c>
      <c r="E74" s="4" t="s">
        <v>37</v>
      </c>
      <c r="F74" s="4" t="s">
        <v>37</v>
      </c>
      <c r="G74" s="52">
        <v>2</v>
      </c>
      <c r="H74" s="52"/>
      <c r="I74" s="4">
        <v>1</v>
      </c>
      <c r="J74" s="20">
        <f>G74*I74</f>
        <v>2</v>
      </c>
      <c r="K74" s="20" t="str">
        <f t="shared" si="3"/>
        <v>III</v>
      </c>
      <c r="L74" s="20" t="str">
        <f t="shared" si="2"/>
        <v>BAJO</v>
      </c>
      <c r="M74" s="4" t="s">
        <v>135</v>
      </c>
      <c r="N74" s="4" t="s">
        <v>118</v>
      </c>
      <c r="O74" s="4" t="s">
        <v>48</v>
      </c>
      <c r="P74" s="4" t="s">
        <v>49</v>
      </c>
      <c r="Q74" s="4" t="s">
        <v>49</v>
      </c>
      <c r="R74" s="4" t="s">
        <v>49</v>
      </c>
      <c r="S74" s="30" t="s">
        <v>179</v>
      </c>
      <c r="T74" s="4" t="s">
        <v>51</v>
      </c>
      <c r="FO74" s="6"/>
      <c r="FP74" s="6"/>
      <c r="FQ74" s="6"/>
      <c r="FR74" s="6"/>
    </row>
    <row r="75" spans="1:174" s="5" customFormat="1" ht="51" customHeight="1" x14ac:dyDescent="0.25">
      <c r="A75" s="41"/>
      <c r="B75" s="54"/>
      <c r="C75" s="3" t="s">
        <v>34</v>
      </c>
      <c r="D75" s="4" t="s">
        <v>37</v>
      </c>
      <c r="E75" s="4" t="s">
        <v>37</v>
      </c>
      <c r="F75" s="4" t="s">
        <v>37</v>
      </c>
      <c r="G75" s="52">
        <v>2</v>
      </c>
      <c r="H75" s="52"/>
      <c r="I75" s="4">
        <v>1</v>
      </c>
      <c r="J75" s="20">
        <f t="shared" ref="J75:J97" si="9">G75*I75</f>
        <v>2</v>
      </c>
      <c r="K75" s="20" t="str">
        <f t="shared" si="3"/>
        <v>III</v>
      </c>
      <c r="L75" s="20" t="str">
        <f t="shared" ref="L75:L97" si="10">IF(K75="I"," CRITICO ",IF(K75="II","MODERADO",IF(K75="III","BAJO"," ")))</f>
        <v>BAJO</v>
      </c>
      <c r="M75" s="4" t="s">
        <v>135</v>
      </c>
      <c r="N75" s="4" t="s">
        <v>67</v>
      </c>
      <c r="O75" s="4" t="s">
        <v>47</v>
      </c>
      <c r="P75" s="4" t="s">
        <v>49</v>
      </c>
      <c r="Q75" s="4" t="s">
        <v>49</v>
      </c>
      <c r="R75" s="4" t="s">
        <v>49</v>
      </c>
      <c r="S75" s="30" t="s">
        <v>179</v>
      </c>
      <c r="T75" s="4" t="s">
        <v>51</v>
      </c>
      <c r="FO75" s="6"/>
      <c r="FP75" s="6"/>
      <c r="FQ75" s="6"/>
      <c r="FR75" s="6"/>
    </row>
    <row r="76" spans="1:174" s="5" customFormat="1" ht="51" customHeight="1" x14ac:dyDescent="0.25">
      <c r="A76" s="41"/>
      <c r="B76" s="54"/>
      <c r="C76" s="3" t="s">
        <v>31</v>
      </c>
      <c r="D76" s="4" t="s">
        <v>37</v>
      </c>
      <c r="E76" s="4" t="s">
        <v>37</v>
      </c>
      <c r="F76" s="4" t="s">
        <v>37</v>
      </c>
      <c r="G76" s="52">
        <v>1</v>
      </c>
      <c r="H76" s="52"/>
      <c r="I76" s="4">
        <v>1</v>
      </c>
      <c r="J76" s="20">
        <f t="shared" si="9"/>
        <v>1</v>
      </c>
      <c r="K76" s="20" t="str">
        <f t="shared" si="3"/>
        <v>III</v>
      </c>
      <c r="L76" s="20" t="str">
        <f t="shared" si="10"/>
        <v>BAJO</v>
      </c>
      <c r="M76" s="4" t="s">
        <v>135</v>
      </c>
      <c r="N76" s="4" t="s">
        <v>43</v>
      </c>
      <c r="O76" s="4" t="s">
        <v>48</v>
      </c>
      <c r="P76" s="4" t="s">
        <v>49</v>
      </c>
      <c r="Q76" s="4" t="s">
        <v>49</v>
      </c>
      <c r="R76" s="4" t="s">
        <v>49</v>
      </c>
      <c r="S76" s="30" t="s">
        <v>179</v>
      </c>
      <c r="T76" s="4" t="s">
        <v>51</v>
      </c>
      <c r="FO76" s="6"/>
      <c r="FP76" s="6"/>
      <c r="FQ76" s="6"/>
      <c r="FR76" s="6"/>
    </row>
    <row r="77" spans="1:174" s="5" customFormat="1" ht="51" customHeight="1" x14ac:dyDescent="0.25">
      <c r="A77" s="41"/>
      <c r="B77" s="54"/>
      <c r="C77" s="3" t="s">
        <v>108</v>
      </c>
      <c r="D77" s="4" t="s">
        <v>37</v>
      </c>
      <c r="E77" s="4" t="s">
        <v>37</v>
      </c>
      <c r="F77" s="4" t="s">
        <v>37</v>
      </c>
      <c r="G77" s="52">
        <v>2</v>
      </c>
      <c r="H77" s="52"/>
      <c r="I77" s="4">
        <v>1</v>
      </c>
      <c r="J77" s="20">
        <f t="shared" si="9"/>
        <v>2</v>
      </c>
      <c r="K77" s="20" t="str">
        <f t="shared" si="3"/>
        <v>III</v>
      </c>
      <c r="L77" s="20" t="str">
        <f t="shared" si="10"/>
        <v>BAJO</v>
      </c>
      <c r="M77" s="4" t="s">
        <v>135</v>
      </c>
      <c r="N77" s="4" t="s">
        <v>67</v>
      </c>
      <c r="O77" s="4" t="s">
        <v>48</v>
      </c>
      <c r="P77" s="4" t="s">
        <v>49</v>
      </c>
      <c r="Q77" s="4" t="s">
        <v>49</v>
      </c>
      <c r="R77" s="4" t="s">
        <v>49</v>
      </c>
      <c r="S77" s="30" t="s">
        <v>179</v>
      </c>
      <c r="T77" s="4" t="s">
        <v>51</v>
      </c>
      <c r="FO77" s="6"/>
      <c r="FP77" s="6"/>
      <c r="FQ77" s="6"/>
      <c r="FR77" s="6"/>
    </row>
    <row r="78" spans="1:174" s="5" customFormat="1" ht="17.25" x14ac:dyDescent="0.25">
      <c r="A78" s="41"/>
      <c r="B78" s="54"/>
      <c r="C78" s="42" t="s">
        <v>55</v>
      </c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FO78" s="6"/>
      <c r="FP78" s="6"/>
      <c r="FQ78" s="6"/>
      <c r="FR78" s="6"/>
    </row>
    <row r="79" spans="1:174" s="5" customFormat="1" ht="51" customHeight="1" x14ac:dyDescent="0.25">
      <c r="A79" s="41"/>
      <c r="B79" s="54"/>
      <c r="C79" s="3" t="s">
        <v>56</v>
      </c>
      <c r="D79" s="4" t="s">
        <v>37</v>
      </c>
      <c r="E79" s="4" t="s">
        <v>37</v>
      </c>
      <c r="F79" s="4" t="s">
        <v>37</v>
      </c>
      <c r="G79" s="52">
        <v>1</v>
      </c>
      <c r="H79" s="52"/>
      <c r="I79" s="4">
        <v>1</v>
      </c>
      <c r="J79" s="20">
        <f t="shared" si="9"/>
        <v>1</v>
      </c>
      <c r="K79" s="20" t="str">
        <f t="shared" si="3"/>
        <v>III</v>
      </c>
      <c r="L79" s="20" t="str">
        <f t="shared" si="10"/>
        <v>BAJO</v>
      </c>
      <c r="M79" s="4" t="s">
        <v>135</v>
      </c>
      <c r="N79" s="4" t="s">
        <v>67</v>
      </c>
      <c r="O79" s="4" t="s">
        <v>48</v>
      </c>
      <c r="P79" s="4" t="s">
        <v>49</v>
      </c>
      <c r="Q79" s="4" t="s">
        <v>49</v>
      </c>
      <c r="R79" s="4" t="s">
        <v>49</v>
      </c>
      <c r="S79" s="30" t="s">
        <v>179</v>
      </c>
      <c r="T79" s="4" t="s">
        <v>51</v>
      </c>
      <c r="FO79" s="6"/>
      <c r="FP79" s="6"/>
      <c r="FQ79" s="6"/>
      <c r="FR79" s="6"/>
    </row>
    <row r="80" spans="1:174" s="5" customFormat="1" ht="51" customHeight="1" x14ac:dyDescent="0.25">
      <c r="A80" s="41"/>
      <c r="B80" s="54"/>
      <c r="C80" s="3" t="s">
        <v>57</v>
      </c>
      <c r="D80" s="4" t="s">
        <v>37</v>
      </c>
      <c r="E80" s="4" t="s">
        <v>37</v>
      </c>
      <c r="F80" s="4" t="s">
        <v>37</v>
      </c>
      <c r="G80" s="52">
        <v>1</v>
      </c>
      <c r="H80" s="52"/>
      <c r="I80" s="4">
        <v>1</v>
      </c>
      <c r="J80" s="20">
        <f t="shared" si="9"/>
        <v>1</v>
      </c>
      <c r="K80" s="20" t="str">
        <f t="shared" si="3"/>
        <v>III</v>
      </c>
      <c r="L80" s="20" t="str">
        <f t="shared" si="10"/>
        <v>BAJO</v>
      </c>
      <c r="M80" s="4" t="s">
        <v>135</v>
      </c>
      <c r="N80" s="4" t="s">
        <v>110</v>
      </c>
      <c r="O80" s="4" t="s">
        <v>48</v>
      </c>
      <c r="P80" s="4" t="s">
        <v>49</v>
      </c>
      <c r="Q80" s="4" t="s">
        <v>49</v>
      </c>
      <c r="R80" s="4" t="s">
        <v>49</v>
      </c>
      <c r="S80" s="30" t="s">
        <v>179</v>
      </c>
      <c r="T80" s="4" t="s">
        <v>51</v>
      </c>
      <c r="FO80" s="6"/>
      <c r="FP80" s="6"/>
      <c r="FQ80" s="6"/>
      <c r="FR80" s="6"/>
    </row>
    <row r="81" spans="1:174" s="5" customFormat="1" ht="51" customHeight="1" x14ac:dyDescent="0.25">
      <c r="A81" s="41"/>
      <c r="B81" s="54"/>
      <c r="C81" s="3" t="s">
        <v>59</v>
      </c>
      <c r="D81" s="4" t="s">
        <v>37</v>
      </c>
      <c r="E81" s="4" t="s">
        <v>37</v>
      </c>
      <c r="F81" s="4" t="s">
        <v>37</v>
      </c>
      <c r="G81" s="52">
        <v>1</v>
      </c>
      <c r="H81" s="52"/>
      <c r="I81" s="4">
        <v>1</v>
      </c>
      <c r="J81" s="20">
        <f t="shared" si="9"/>
        <v>1</v>
      </c>
      <c r="K81" s="20" t="str">
        <f t="shared" ref="K81:K97" si="11">IF(J81&lt;=2,"III",IF(J81&lt;=4,"II",IF(J81&lt;=9,"I"," ")))</f>
        <v>III</v>
      </c>
      <c r="L81" s="20" t="str">
        <f t="shared" si="10"/>
        <v>BAJO</v>
      </c>
      <c r="M81" s="4" t="s">
        <v>135</v>
      </c>
      <c r="N81" s="4" t="s">
        <v>111</v>
      </c>
      <c r="O81" s="4" t="s">
        <v>47</v>
      </c>
      <c r="P81" s="4" t="s">
        <v>49</v>
      </c>
      <c r="Q81" s="4" t="s">
        <v>49</v>
      </c>
      <c r="R81" s="4" t="s">
        <v>49</v>
      </c>
      <c r="S81" s="30" t="s">
        <v>179</v>
      </c>
      <c r="T81" s="4" t="s">
        <v>51</v>
      </c>
      <c r="FO81" s="6"/>
      <c r="FP81" s="6"/>
      <c r="FQ81" s="6"/>
      <c r="FR81" s="6"/>
    </row>
    <row r="82" spans="1:174" s="5" customFormat="1" ht="51" customHeight="1" x14ac:dyDescent="0.25">
      <c r="A82" s="41"/>
      <c r="B82" s="54"/>
      <c r="C82" s="3" t="s">
        <v>60</v>
      </c>
      <c r="D82" s="4" t="s">
        <v>37</v>
      </c>
      <c r="E82" s="4" t="s">
        <v>37</v>
      </c>
      <c r="F82" s="4" t="s">
        <v>37</v>
      </c>
      <c r="G82" s="52">
        <v>1</v>
      </c>
      <c r="H82" s="52"/>
      <c r="I82" s="4">
        <v>1</v>
      </c>
      <c r="J82" s="20">
        <f t="shared" si="9"/>
        <v>1</v>
      </c>
      <c r="K82" s="20" t="str">
        <f t="shared" si="11"/>
        <v>III</v>
      </c>
      <c r="L82" s="20" t="str">
        <f t="shared" si="10"/>
        <v>BAJO</v>
      </c>
      <c r="M82" s="4" t="s">
        <v>135</v>
      </c>
      <c r="N82" s="4" t="s">
        <v>111</v>
      </c>
      <c r="O82" s="4" t="s">
        <v>47</v>
      </c>
      <c r="P82" s="4" t="s">
        <v>49</v>
      </c>
      <c r="Q82" s="4" t="s">
        <v>49</v>
      </c>
      <c r="R82" s="4" t="s">
        <v>49</v>
      </c>
      <c r="S82" s="30" t="s">
        <v>179</v>
      </c>
      <c r="T82" s="4" t="s">
        <v>51</v>
      </c>
      <c r="FO82" s="6"/>
      <c r="FP82" s="6"/>
      <c r="FQ82" s="6"/>
      <c r="FR82" s="6"/>
    </row>
    <row r="83" spans="1:174" s="5" customFormat="1" ht="51" customHeight="1" x14ac:dyDescent="0.25">
      <c r="A83" s="41"/>
      <c r="B83" s="54"/>
      <c r="C83" s="3" t="s">
        <v>61</v>
      </c>
      <c r="D83" s="4" t="s">
        <v>37</v>
      </c>
      <c r="E83" s="4" t="s">
        <v>37</v>
      </c>
      <c r="F83" s="4" t="s">
        <v>37</v>
      </c>
      <c r="G83" s="52">
        <v>1</v>
      </c>
      <c r="H83" s="52"/>
      <c r="I83" s="4">
        <v>1</v>
      </c>
      <c r="J83" s="20">
        <f t="shared" si="9"/>
        <v>1</v>
      </c>
      <c r="K83" s="20" t="str">
        <f t="shared" si="11"/>
        <v>III</v>
      </c>
      <c r="L83" s="20" t="str">
        <f t="shared" si="10"/>
        <v>BAJO</v>
      </c>
      <c r="M83" s="4" t="s">
        <v>135</v>
      </c>
      <c r="N83" s="4" t="s">
        <v>111</v>
      </c>
      <c r="O83" s="4" t="s">
        <v>48</v>
      </c>
      <c r="P83" s="4" t="s">
        <v>49</v>
      </c>
      <c r="Q83" s="4" t="s">
        <v>49</v>
      </c>
      <c r="R83" s="4" t="s">
        <v>49</v>
      </c>
      <c r="S83" s="30" t="s">
        <v>179</v>
      </c>
      <c r="T83" s="4" t="s">
        <v>51</v>
      </c>
      <c r="FO83" s="6"/>
      <c r="FP83" s="6"/>
      <c r="FQ83" s="6"/>
      <c r="FR83" s="6"/>
    </row>
    <row r="84" spans="1:174" s="5" customFormat="1" ht="51" customHeight="1" x14ac:dyDescent="0.25">
      <c r="A84" s="41"/>
      <c r="B84" s="54"/>
      <c r="C84" s="3" t="s">
        <v>62</v>
      </c>
      <c r="D84" s="4" t="s">
        <v>37</v>
      </c>
      <c r="E84" s="4" t="s">
        <v>37</v>
      </c>
      <c r="F84" s="4" t="s">
        <v>37</v>
      </c>
      <c r="G84" s="52">
        <v>3</v>
      </c>
      <c r="H84" s="52"/>
      <c r="I84" s="4">
        <v>1</v>
      </c>
      <c r="J84" s="20">
        <f t="shared" si="9"/>
        <v>3</v>
      </c>
      <c r="K84" s="20" t="str">
        <f t="shared" si="11"/>
        <v>II</v>
      </c>
      <c r="L84" s="20" t="str">
        <f t="shared" si="10"/>
        <v>MODERADO</v>
      </c>
      <c r="M84" s="4" t="s">
        <v>135</v>
      </c>
      <c r="N84" s="4" t="s">
        <v>75</v>
      </c>
      <c r="O84" s="4" t="s">
        <v>48</v>
      </c>
      <c r="P84" s="4" t="s">
        <v>49</v>
      </c>
      <c r="Q84" s="4" t="s">
        <v>49</v>
      </c>
      <c r="R84" s="4" t="s">
        <v>49</v>
      </c>
      <c r="S84" s="30" t="s">
        <v>179</v>
      </c>
      <c r="T84" s="4" t="s">
        <v>51</v>
      </c>
      <c r="FO84" s="6"/>
      <c r="FP84" s="6"/>
      <c r="FQ84" s="6"/>
      <c r="FR84" s="6"/>
    </row>
    <row r="85" spans="1:174" s="5" customFormat="1" ht="51" customHeight="1" x14ac:dyDescent="0.25">
      <c r="A85" s="41"/>
      <c r="B85" s="55"/>
      <c r="C85" s="32" t="s">
        <v>144</v>
      </c>
      <c r="D85" s="31" t="s">
        <v>37</v>
      </c>
      <c r="E85" s="31" t="s">
        <v>37</v>
      </c>
      <c r="F85" s="31" t="s">
        <v>37</v>
      </c>
      <c r="G85" s="57">
        <v>2</v>
      </c>
      <c r="H85" s="58"/>
      <c r="I85" s="31">
        <v>2</v>
      </c>
      <c r="J85" s="31">
        <f t="shared" si="9"/>
        <v>4</v>
      </c>
      <c r="K85" s="29" t="str">
        <f t="shared" si="11"/>
        <v>II</v>
      </c>
      <c r="L85" s="29" t="str">
        <f t="shared" si="10"/>
        <v>MODERADO</v>
      </c>
      <c r="M85" s="31" t="s">
        <v>135</v>
      </c>
      <c r="N85" s="31" t="s">
        <v>159</v>
      </c>
      <c r="O85" s="31" t="s">
        <v>48</v>
      </c>
      <c r="P85" s="31" t="s">
        <v>49</v>
      </c>
      <c r="Q85" s="31" t="s">
        <v>49</v>
      </c>
      <c r="R85" s="31" t="s">
        <v>49</v>
      </c>
      <c r="S85" s="31" t="s">
        <v>178</v>
      </c>
      <c r="T85" s="31" t="s">
        <v>51</v>
      </c>
      <c r="FO85" s="6"/>
      <c r="FP85" s="6"/>
      <c r="FQ85" s="6"/>
      <c r="FR85" s="6"/>
    </row>
    <row r="86" spans="1:174" s="5" customFormat="1" ht="17.25" customHeight="1" x14ac:dyDescent="0.25">
      <c r="A86" s="41"/>
      <c r="B86" s="44" t="s">
        <v>25</v>
      </c>
      <c r="C86" s="43" t="s">
        <v>29</v>
      </c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  <c r="S86" s="43"/>
      <c r="T86" s="43"/>
      <c r="FO86" s="6"/>
      <c r="FP86" s="6"/>
      <c r="FQ86" s="6"/>
      <c r="FR86" s="6"/>
    </row>
    <row r="87" spans="1:174" s="5" customFormat="1" ht="51" customHeight="1" x14ac:dyDescent="0.25">
      <c r="A87" s="41"/>
      <c r="B87" s="44"/>
      <c r="C87" s="3" t="s">
        <v>30</v>
      </c>
      <c r="D87" s="4" t="s">
        <v>37</v>
      </c>
      <c r="E87" s="4" t="s">
        <v>37</v>
      </c>
      <c r="F87" s="4" t="s">
        <v>37</v>
      </c>
      <c r="G87" s="52">
        <v>1</v>
      </c>
      <c r="H87" s="52"/>
      <c r="I87" s="4">
        <v>2</v>
      </c>
      <c r="J87" s="20">
        <f t="shared" si="9"/>
        <v>2</v>
      </c>
      <c r="K87" s="20" t="str">
        <f t="shared" si="11"/>
        <v>III</v>
      </c>
      <c r="L87" s="20" t="str">
        <f t="shared" si="10"/>
        <v>BAJO</v>
      </c>
      <c r="M87" s="4" t="s">
        <v>135</v>
      </c>
      <c r="N87" s="4" t="s">
        <v>139</v>
      </c>
      <c r="O87" s="4" t="s">
        <v>48</v>
      </c>
      <c r="P87" s="4" t="s">
        <v>49</v>
      </c>
      <c r="Q87" s="4" t="s">
        <v>49</v>
      </c>
      <c r="R87" s="4" t="s">
        <v>49</v>
      </c>
      <c r="S87" s="24" t="s">
        <v>140</v>
      </c>
      <c r="T87" s="4" t="s">
        <v>51</v>
      </c>
      <c r="FO87" s="6"/>
      <c r="FP87" s="6"/>
      <c r="FQ87" s="6"/>
      <c r="FR87" s="6"/>
    </row>
    <row r="88" spans="1:174" s="5" customFormat="1" ht="51" customHeight="1" x14ac:dyDescent="0.25">
      <c r="A88" s="41"/>
      <c r="B88" s="44"/>
      <c r="C88" s="3" t="s">
        <v>31</v>
      </c>
      <c r="D88" s="4" t="s">
        <v>37</v>
      </c>
      <c r="E88" s="4" t="s">
        <v>37</v>
      </c>
      <c r="F88" s="4" t="s">
        <v>37</v>
      </c>
      <c r="G88" s="52">
        <v>1</v>
      </c>
      <c r="H88" s="52"/>
      <c r="I88" s="4">
        <v>2</v>
      </c>
      <c r="J88" s="20">
        <f t="shared" si="9"/>
        <v>2</v>
      </c>
      <c r="K88" s="20" t="str">
        <f t="shared" si="11"/>
        <v>III</v>
      </c>
      <c r="L88" s="20" t="str">
        <f t="shared" si="10"/>
        <v>BAJO</v>
      </c>
      <c r="M88" s="4" t="s">
        <v>135</v>
      </c>
      <c r="N88" s="4" t="s">
        <v>139</v>
      </c>
      <c r="O88" s="4" t="s">
        <v>48</v>
      </c>
      <c r="P88" s="4" t="s">
        <v>49</v>
      </c>
      <c r="Q88" s="4" t="s">
        <v>49</v>
      </c>
      <c r="R88" s="4" t="s">
        <v>49</v>
      </c>
      <c r="S88" s="24" t="s">
        <v>140</v>
      </c>
      <c r="T88" s="4" t="s">
        <v>51</v>
      </c>
      <c r="FO88" s="6"/>
      <c r="FP88" s="6"/>
      <c r="FQ88" s="6"/>
      <c r="FR88" s="6"/>
    </row>
    <row r="89" spans="1:174" s="5" customFormat="1" ht="51" customHeight="1" x14ac:dyDescent="0.25">
      <c r="A89" s="41"/>
      <c r="B89" s="44"/>
      <c r="C89" s="3" t="s">
        <v>33</v>
      </c>
      <c r="D89" s="4" t="s">
        <v>37</v>
      </c>
      <c r="E89" s="4" t="s">
        <v>37</v>
      </c>
      <c r="F89" s="4" t="s">
        <v>37</v>
      </c>
      <c r="G89" s="52">
        <v>3</v>
      </c>
      <c r="H89" s="52"/>
      <c r="I89" s="4">
        <v>1</v>
      </c>
      <c r="J89" s="20">
        <f t="shared" si="9"/>
        <v>3</v>
      </c>
      <c r="K89" s="20" t="str">
        <f t="shared" si="11"/>
        <v>II</v>
      </c>
      <c r="L89" s="20" t="str">
        <f t="shared" si="10"/>
        <v>MODERADO</v>
      </c>
      <c r="M89" s="4" t="s">
        <v>135</v>
      </c>
      <c r="N89" s="4" t="s">
        <v>139</v>
      </c>
      <c r="O89" s="4" t="s">
        <v>47</v>
      </c>
      <c r="P89" s="4" t="s">
        <v>49</v>
      </c>
      <c r="Q89" s="4" t="s">
        <v>49</v>
      </c>
      <c r="R89" s="4" t="s">
        <v>49</v>
      </c>
      <c r="S89" s="30" t="s">
        <v>179</v>
      </c>
      <c r="T89" s="4" t="s">
        <v>51</v>
      </c>
      <c r="FO89" s="6"/>
      <c r="FP89" s="6"/>
      <c r="FQ89" s="6"/>
      <c r="FR89" s="6"/>
    </row>
    <row r="90" spans="1:174" s="5" customFormat="1" ht="51" customHeight="1" x14ac:dyDescent="0.25">
      <c r="A90" s="41"/>
      <c r="B90" s="44"/>
      <c r="C90" s="3" t="s">
        <v>34</v>
      </c>
      <c r="D90" s="4" t="s">
        <v>37</v>
      </c>
      <c r="E90" s="4" t="s">
        <v>37</v>
      </c>
      <c r="F90" s="4" t="s">
        <v>37</v>
      </c>
      <c r="G90" s="52">
        <v>2</v>
      </c>
      <c r="H90" s="52"/>
      <c r="I90" s="4">
        <v>1</v>
      </c>
      <c r="J90" s="20">
        <f t="shared" si="9"/>
        <v>2</v>
      </c>
      <c r="K90" s="20" t="str">
        <f t="shared" si="11"/>
        <v>III</v>
      </c>
      <c r="L90" s="20" t="str">
        <f t="shared" si="10"/>
        <v>BAJO</v>
      </c>
      <c r="M90" s="4" t="s">
        <v>135</v>
      </c>
      <c r="N90" s="4" t="s">
        <v>67</v>
      </c>
      <c r="O90" s="4" t="s">
        <v>47</v>
      </c>
      <c r="P90" s="4" t="s">
        <v>49</v>
      </c>
      <c r="Q90" s="4" t="s">
        <v>49</v>
      </c>
      <c r="R90" s="4" t="s">
        <v>49</v>
      </c>
      <c r="S90" s="30" t="s">
        <v>179</v>
      </c>
      <c r="T90" s="4" t="s">
        <v>51</v>
      </c>
      <c r="FO90" s="6"/>
      <c r="FP90" s="6"/>
      <c r="FQ90" s="6"/>
      <c r="FR90" s="6"/>
    </row>
    <row r="91" spans="1:174" s="5" customFormat="1" ht="51" customHeight="1" x14ac:dyDescent="0.25">
      <c r="A91" s="41"/>
      <c r="B91" s="44"/>
      <c r="C91" s="3" t="s">
        <v>79</v>
      </c>
      <c r="D91" s="4" t="s">
        <v>37</v>
      </c>
      <c r="E91" s="4" t="s">
        <v>37</v>
      </c>
      <c r="F91" s="4" t="s">
        <v>37</v>
      </c>
      <c r="G91" s="52">
        <v>2</v>
      </c>
      <c r="H91" s="52"/>
      <c r="I91" s="4">
        <v>1</v>
      </c>
      <c r="J91" s="20">
        <f t="shared" si="9"/>
        <v>2</v>
      </c>
      <c r="K91" s="20" t="str">
        <f t="shared" si="11"/>
        <v>III</v>
      </c>
      <c r="L91" s="20" t="str">
        <f t="shared" si="10"/>
        <v>BAJO</v>
      </c>
      <c r="M91" s="4" t="s">
        <v>135</v>
      </c>
      <c r="N91" s="4" t="s">
        <v>103</v>
      </c>
      <c r="O91" s="4" t="s">
        <v>47</v>
      </c>
      <c r="P91" s="4" t="s">
        <v>49</v>
      </c>
      <c r="Q91" s="4" t="s">
        <v>49</v>
      </c>
      <c r="R91" s="4" t="s">
        <v>49</v>
      </c>
      <c r="S91" s="30" t="s">
        <v>179</v>
      </c>
      <c r="T91" s="4" t="s">
        <v>51</v>
      </c>
      <c r="FO91" s="6"/>
      <c r="FP91" s="6"/>
      <c r="FQ91" s="6"/>
      <c r="FR91" s="6"/>
    </row>
    <row r="92" spans="1:174" s="5" customFormat="1" ht="51" customHeight="1" x14ac:dyDescent="0.25">
      <c r="A92" s="41"/>
      <c r="B92" s="44"/>
      <c r="C92" s="3" t="s">
        <v>96</v>
      </c>
      <c r="D92" s="4" t="s">
        <v>37</v>
      </c>
      <c r="E92" s="4" t="s">
        <v>37</v>
      </c>
      <c r="F92" s="4" t="s">
        <v>37</v>
      </c>
      <c r="G92" s="52">
        <v>2</v>
      </c>
      <c r="H92" s="52"/>
      <c r="I92" s="4">
        <v>1</v>
      </c>
      <c r="J92" s="20">
        <f t="shared" si="9"/>
        <v>2</v>
      </c>
      <c r="K92" s="20" t="str">
        <f t="shared" si="11"/>
        <v>III</v>
      </c>
      <c r="L92" s="20" t="str">
        <f t="shared" si="10"/>
        <v>BAJO</v>
      </c>
      <c r="M92" s="4" t="s">
        <v>135</v>
      </c>
      <c r="N92" s="4" t="s">
        <v>67</v>
      </c>
      <c r="O92" s="4" t="s">
        <v>47</v>
      </c>
      <c r="P92" s="4" t="s">
        <v>49</v>
      </c>
      <c r="Q92" s="4" t="s">
        <v>49</v>
      </c>
      <c r="R92" s="4" t="s">
        <v>49</v>
      </c>
      <c r="S92" s="30" t="s">
        <v>179</v>
      </c>
      <c r="T92" s="4" t="s">
        <v>51</v>
      </c>
      <c r="FO92" s="6"/>
      <c r="FP92" s="6"/>
      <c r="FQ92" s="6"/>
      <c r="FR92" s="6"/>
    </row>
    <row r="93" spans="1:174" s="5" customFormat="1" ht="17.25" x14ac:dyDescent="0.25">
      <c r="A93" s="41"/>
      <c r="B93" s="44"/>
      <c r="C93" s="43" t="s">
        <v>55</v>
      </c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FO93" s="6"/>
      <c r="FP93" s="6"/>
      <c r="FQ93" s="6"/>
      <c r="FR93" s="6"/>
    </row>
    <row r="94" spans="1:174" s="5" customFormat="1" ht="51" customHeight="1" x14ac:dyDescent="0.25">
      <c r="A94" s="41"/>
      <c r="B94" s="44"/>
      <c r="C94" s="3" t="s">
        <v>82</v>
      </c>
      <c r="D94" s="4" t="s">
        <v>37</v>
      </c>
      <c r="E94" s="4" t="s">
        <v>37</v>
      </c>
      <c r="F94" s="4" t="s">
        <v>37</v>
      </c>
      <c r="G94" s="52">
        <v>2</v>
      </c>
      <c r="H94" s="52"/>
      <c r="I94" s="4">
        <v>1</v>
      </c>
      <c r="J94" s="20">
        <f t="shared" si="9"/>
        <v>2</v>
      </c>
      <c r="K94" s="20" t="str">
        <f t="shared" si="11"/>
        <v>III</v>
      </c>
      <c r="L94" s="20" t="str">
        <f t="shared" si="10"/>
        <v>BAJO</v>
      </c>
      <c r="M94" s="4" t="s">
        <v>135</v>
      </c>
      <c r="N94" s="4" t="s">
        <v>67</v>
      </c>
      <c r="O94" s="4" t="s">
        <v>48</v>
      </c>
      <c r="P94" s="4" t="s">
        <v>49</v>
      </c>
      <c r="Q94" s="4" t="s">
        <v>49</v>
      </c>
      <c r="R94" s="4" t="s">
        <v>49</v>
      </c>
      <c r="S94" s="30" t="s">
        <v>179</v>
      </c>
      <c r="T94" s="4" t="s">
        <v>51</v>
      </c>
      <c r="FO94" s="6"/>
      <c r="FP94" s="6"/>
      <c r="FQ94" s="6"/>
      <c r="FR94" s="6"/>
    </row>
    <row r="95" spans="1:174" s="5" customFormat="1" ht="51" customHeight="1" x14ac:dyDescent="0.25">
      <c r="A95" s="41"/>
      <c r="B95" s="44"/>
      <c r="C95" s="3" t="s">
        <v>97</v>
      </c>
      <c r="D95" s="4" t="s">
        <v>37</v>
      </c>
      <c r="E95" s="4" t="s">
        <v>37</v>
      </c>
      <c r="F95" s="4" t="s">
        <v>37</v>
      </c>
      <c r="G95" s="52">
        <v>2</v>
      </c>
      <c r="H95" s="52"/>
      <c r="I95" s="4">
        <v>1</v>
      </c>
      <c r="J95" s="20">
        <f t="shared" si="9"/>
        <v>2</v>
      </c>
      <c r="K95" s="20" t="str">
        <f t="shared" si="11"/>
        <v>III</v>
      </c>
      <c r="L95" s="20" t="str">
        <f t="shared" si="10"/>
        <v>BAJO</v>
      </c>
      <c r="M95" s="4" t="s">
        <v>135</v>
      </c>
      <c r="N95" s="4" t="s">
        <v>139</v>
      </c>
      <c r="O95" s="4" t="s">
        <v>48</v>
      </c>
      <c r="P95" s="4" t="s">
        <v>49</v>
      </c>
      <c r="Q95" s="4" t="s">
        <v>49</v>
      </c>
      <c r="R95" s="4" t="s">
        <v>49</v>
      </c>
      <c r="S95" s="30" t="s">
        <v>179</v>
      </c>
      <c r="T95" s="4" t="s">
        <v>51</v>
      </c>
      <c r="FO95" s="6"/>
      <c r="FP95" s="6"/>
      <c r="FQ95" s="6"/>
      <c r="FR95" s="6"/>
    </row>
    <row r="96" spans="1:174" s="5" customFormat="1" ht="51" customHeight="1" x14ac:dyDescent="0.25">
      <c r="A96" s="41"/>
      <c r="B96" s="44"/>
      <c r="C96" s="3" t="s">
        <v>98</v>
      </c>
      <c r="D96" s="4" t="s">
        <v>37</v>
      </c>
      <c r="E96" s="4" t="s">
        <v>37</v>
      </c>
      <c r="F96" s="4" t="s">
        <v>37</v>
      </c>
      <c r="G96" s="52">
        <v>2</v>
      </c>
      <c r="H96" s="52"/>
      <c r="I96" s="4">
        <v>1</v>
      </c>
      <c r="J96" s="20">
        <f t="shared" si="9"/>
        <v>2</v>
      </c>
      <c r="K96" s="20" t="str">
        <f t="shared" si="11"/>
        <v>III</v>
      </c>
      <c r="L96" s="20" t="str">
        <f t="shared" si="10"/>
        <v>BAJO</v>
      </c>
      <c r="M96" s="4" t="s">
        <v>135</v>
      </c>
      <c r="N96" s="4" t="s">
        <v>106</v>
      </c>
      <c r="O96" s="4" t="s">
        <v>48</v>
      </c>
      <c r="P96" s="4" t="s">
        <v>49</v>
      </c>
      <c r="Q96" s="4" t="s">
        <v>49</v>
      </c>
      <c r="R96" s="4" t="s">
        <v>49</v>
      </c>
      <c r="S96" s="30" t="s">
        <v>179</v>
      </c>
      <c r="T96" s="4" t="s">
        <v>51</v>
      </c>
      <c r="FO96" s="6"/>
      <c r="FP96" s="6"/>
      <c r="FQ96" s="6"/>
      <c r="FR96" s="6"/>
    </row>
    <row r="97" spans="1:174" s="5" customFormat="1" ht="51" customHeight="1" x14ac:dyDescent="0.25">
      <c r="A97" s="41"/>
      <c r="B97" s="44"/>
      <c r="C97" s="3" t="s">
        <v>61</v>
      </c>
      <c r="D97" s="4" t="s">
        <v>37</v>
      </c>
      <c r="E97" s="4" t="s">
        <v>37</v>
      </c>
      <c r="F97" s="4" t="s">
        <v>37</v>
      </c>
      <c r="G97" s="52">
        <v>2</v>
      </c>
      <c r="H97" s="52"/>
      <c r="I97" s="4">
        <v>1</v>
      </c>
      <c r="J97" s="20">
        <f t="shared" si="9"/>
        <v>2</v>
      </c>
      <c r="K97" s="20" t="str">
        <f t="shared" si="11"/>
        <v>III</v>
      </c>
      <c r="L97" s="20" t="str">
        <f t="shared" si="10"/>
        <v>BAJO</v>
      </c>
      <c r="M97" s="4" t="s">
        <v>135</v>
      </c>
      <c r="N97" s="4" t="s">
        <v>139</v>
      </c>
      <c r="O97" s="4" t="s">
        <v>48</v>
      </c>
      <c r="P97" s="4" t="s">
        <v>49</v>
      </c>
      <c r="Q97" s="4" t="s">
        <v>49</v>
      </c>
      <c r="R97" s="4" t="s">
        <v>49</v>
      </c>
      <c r="S97" s="30" t="s">
        <v>179</v>
      </c>
      <c r="T97" s="4" t="s">
        <v>51</v>
      </c>
      <c r="FO97" s="6"/>
      <c r="FP97" s="6"/>
      <c r="FQ97" s="6"/>
      <c r="FR97" s="6"/>
    </row>
    <row r="101" spans="1:174" ht="24" customHeight="1" x14ac:dyDescent="0.25">
      <c r="A101" s="36" t="s">
        <v>185</v>
      </c>
      <c r="B101" s="34" t="s">
        <v>181</v>
      </c>
      <c r="C101" s="56" t="s">
        <v>182</v>
      </c>
      <c r="D101" s="56"/>
    </row>
    <row r="102" spans="1:174" ht="27" customHeight="1" x14ac:dyDescent="0.25">
      <c r="A102" s="37">
        <v>45565</v>
      </c>
      <c r="B102" s="33">
        <v>1</v>
      </c>
      <c r="C102" s="39" t="s">
        <v>183</v>
      </c>
      <c r="D102" s="39"/>
    </row>
    <row r="103" spans="1:174" ht="24.75" customHeight="1" x14ac:dyDescent="0.25">
      <c r="A103" s="37">
        <v>45933</v>
      </c>
      <c r="B103" s="33">
        <v>2</v>
      </c>
      <c r="C103" s="39" t="s">
        <v>186</v>
      </c>
      <c r="D103" s="39"/>
    </row>
  </sheetData>
  <mergeCells count="127">
    <mergeCell ref="B41:B53"/>
    <mergeCell ref="A1:T1"/>
    <mergeCell ref="P2:T2"/>
    <mergeCell ref="D2:F2"/>
    <mergeCell ref="G2:K2"/>
    <mergeCell ref="F3:F4"/>
    <mergeCell ref="G3:H4"/>
    <mergeCell ref="I3:I4"/>
    <mergeCell ref="R3:R4"/>
    <mergeCell ref="S3:S4"/>
    <mergeCell ref="T3:T4"/>
    <mergeCell ref="M3:M4"/>
    <mergeCell ref="N3:N4"/>
    <mergeCell ref="O3:O4"/>
    <mergeCell ref="P3:P4"/>
    <mergeCell ref="Q3:Q4"/>
    <mergeCell ref="J3:J4"/>
    <mergeCell ref="K3:K4"/>
    <mergeCell ref="L3:L4"/>
    <mergeCell ref="A2:A4"/>
    <mergeCell ref="C25:T25"/>
    <mergeCell ref="G26:H26"/>
    <mergeCell ref="G12:H12"/>
    <mergeCell ref="C14:T14"/>
    <mergeCell ref="G10:H10"/>
    <mergeCell ref="G11:H11"/>
    <mergeCell ref="G8:H8"/>
    <mergeCell ref="B2:B4"/>
    <mergeCell ref="G21:H21"/>
    <mergeCell ref="G22:H22"/>
    <mergeCell ref="G19:H19"/>
    <mergeCell ref="G20:H20"/>
    <mergeCell ref="G17:H17"/>
    <mergeCell ref="G18:H18"/>
    <mergeCell ref="G15:H15"/>
    <mergeCell ref="G16:H16"/>
    <mergeCell ref="G9:H9"/>
    <mergeCell ref="C5:T5"/>
    <mergeCell ref="G6:H6"/>
    <mergeCell ref="G7:H7"/>
    <mergeCell ref="D3:D4"/>
    <mergeCell ref="E3:E4"/>
    <mergeCell ref="M2:O2"/>
    <mergeCell ref="G13:H13"/>
    <mergeCell ref="B5:B24"/>
    <mergeCell ref="G23:H23"/>
    <mergeCell ref="G24:H24"/>
    <mergeCell ref="G31:H31"/>
    <mergeCell ref="G32:H32"/>
    <mergeCell ref="G29:H29"/>
    <mergeCell ref="G30:H30"/>
    <mergeCell ref="G33:H33"/>
    <mergeCell ref="G36:H36"/>
    <mergeCell ref="G37:H37"/>
    <mergeCell ref="G38:H38"/>
    <mergeCell ref="G27:H27"/>
    <mergeCell ref="G28:H28"/>
    <mergeCell ref="G34:H34"/>
    <mergeCell ref="G65:H65"/>
    <mergeCell ref="G47:H47"/>
    <mergeCell ref="G44:H44"/>
    <mergeCell ref="G45:H45"/>
    <mergeCell ref="G43:H43"/>
    <mergeCell ref="G40:H40"/>
    <mergeCell ref="G46:H46"/>
    <mergeCell ref="G39:H39"/>
    <mergeCell ref="G76:H76"/>
    <mergeCell ref="G74:H74"/>
    <mergeCell ref="G75:H75"/>
    <mergeCell ref="G71:H71"/>
    <mergeCell ref="G70:H70"/>
    <mergeCell ref="G42:H42"/>
    <mergeCell ref="G59:H59"/>
    <mergeCell ref="G60:H60"/>
    <mergeCell ref="G58:H58"/>
    <mergeCell ref="G55:H55"/>
    <mergeCell ref="G56:H56"/>
    <mergeCell ref="G52:H52"/>
    <mergeCell ref="G50:H50"/>
    <mergeCell ref="G51:H51"/>
    <mergeCell ref="G49:H49"/>
    <mergeCell ref="G53:H53"/>
    <mergeCell ref="G67:H67"/>
    <mergeCell ref="B72:B85"/>
    <mergeCell ref="C101:D101"/>
    <mergeCell ref="C102:D102"/>
    <mergeCell ref="G68:H68"/>
    <mergeCell ref="G91:H91"/>
    <mergeCell ref="G92:H92"/>
    <mergeCell ref="G89:H89"/>
    <mergeCell ref="G90:H90"/>
    <mergeCell ref="G87:H87"/>
    <mergeCell ref="G88:H88"/>
    <mergeCell ref="G83:H83"/>
    <mergeCell ref="G84:H84"/>
    <mergeCell ref="G81:H81"/>
    <mergeCell ref="G82:H82"/>
    <mergeCell ref="G85:H85"/>
    <mergeCell ref="G79:H79"/>
    <mergeCell ref="G80:H80"/>
    <mergeCell ref="G77:H77"/>
    <mergeCell ref="G73:H73"/>
    <mergeCell ref="C72:T72"/>
    <mergeCell ref="C103:D103"/>
    <mergeCell ref="A5:A97"/>
    <mergeCell ref="C78:T78"/>
    <mergeCell ref="C86:T86"/>
    <mergeCell ref="C93:T93"/>
    <mergeCell ref="B86:B97"/>
    <mergeCell ref="C35:T35"/>
    <mergeCell ref="B25:B40"/>
    <mergeCell ref="C41:T41"/>
    <mergeCell ref="C48:T48"/>
    <mergeCell ref="C54:T54"/>
    <mergeCell ref="C57:T57"/>
    <mergeCell ref="B54:B63"/>
    <mergeCell ref="C64:T64"/>
    <mergeCell ref="B64:B71"/>
    <mergeCell ref="G97:H97"/>
    <mergeCell ref="G95:H95"/>
    <mergeCell ref="G96:H96"/>
    <mergeCell ref="G94:H94"/>
    <mergeCell ref="G63:H63"/>
    <mergeCell ref="G61:H61"/>
    <mergeCell ref="G62:H62"/>
    <mergeCell ref="G69:H69"/>
    <mergeCell ref="G66:H66"/>
  </mergeCells>
  <conditionalFormatting sqref="L2:L12 L14:L1048576">
    <cfRule type="containsText" dxfId="65" priority="7" operator="containsText" text="MODERADO">
      <formula>NOT(ISERROR(SEARCH("MODERADO",L2)))</formula>
    </cfRule>
    <cfRule type="containsText" dxfId="64" priority="8" operator="containsText" text="CRITICO">
      <formula>NOT(ISERROR(SEARCH("CRITICO",L2)))</formula>
    </cfRule>
    <cfRule type="containsText" dxfId="63" priority="9" operator="containsText" text="BAJO">
      <formula>NOT(ISERROR(SEARCH("BAJO",L2)))</formula>
    </cfRule>
    <cfRule type="endsWith" dxfId="62" priority="10" operator="endsWith" text="ACEPTABLE">
      <formula>RIGHT(L2,LEN("ACEPTABLE"))="ACEPTABLE"</formula>
    </cfRule>
    <cfRule type="beginsWith" dxfId="61" priority="11" operator="beginsWith" text="ACEPTABLE CON CONTROL ESPECIFICO">
      <formula>LEFT(L2,LEN("ACEPTABLE CON CONTROL ESPECIFICO"))="ACEPTABLE CON CONTROL ESPECIFICO"</formula>
    </cfRule>
    <cfRule type="containsText" dxfId="60" priority="12" operator="containsText" text="MEJORABLE">
      <formula>NOT(ISERROR(SEARCH("MEJORABLE",L2)))</formula>
    </cfRule>
  </conditionalFormatting>
  <conditionalFormatting sqref="L13">
    <cfRule type="containsText" dxfId="59" priority="1" operator="containsText" text="MODERADO">
      <formula>NOT(ISERROR(SEARCH("MODERADO",L13)))</formula>
    </cfRule>
    <cfRule type="containsText" dxfId="58" priority="2" operator="containsText" text="CRITICO">
      <formula>NOT(ISERROR(SEARCH("CRITICO",L13)))</formula>
    </cfRule>
    <cfRule type="containsText" dxfId="57" priority="3" operator="containsText" text="BAJO">
      <formula>NOT(ISERROR(SEARCH("BAJO",L13)))</formula>
    </cfRule>
    <cfRule type="endsWith" dxfId="56" priority="4" operator="endsWith" text="ACEPTABLE">
      <formula>RIGHT(L13,LEN("ACEPTABLE"))="ACEPTABLE"</formula>
    </cfRule>
    <cfRule type="beginsWith" dxfId="55" priority="5" operator="beginsWith" text="ACEPTABLE CON CONTROL ESPECIFICO">
      <formula>LEFT(L13,LEN("ACEPTABLE CON CONTROL ESPECIFICO"))="ACEPTABLE CON CONTROL ESPECIFICO"</formula>
    </cfRule>
    <cfRule type="containsText" dxfId="54" priority="6" operator="containsText" text="MEJORABLE">
      <formula>NOT(ISERROR(SEARCH("MEJORABLE",L13)))</formula>
    </cfRule>
  </conditionalFormatting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I48"/>
  <sheetViews>
    <sheetView tabSelected="1" topLeftCell="A39" zoomScale="70" zoomScaleNormal="70" workbookViewId="0">
      <selection activeCell="C47" sqref="C47:D47"/>
    </sheetView>
  </sheetViews>
  <sheetFormatPr baseColWidth="10" defaultRowHeight="51" customHeight="1" x14ac:dyDescent="0.25"/>
  <cols>
    <col min="1" max="1" width="12.7109375" style="14" customWidth="1"/>
    <col min="2" max="2" width="15.7109375" style="14" customWidth="1"/>
    <col min="3" max="3" width="27.5703125" style="14" customWidth="1"/>
    <col min="4" max="6" width="14.7109375" style="14" customWidth="1"/>
    <col min="7" max="9" width="18.5703125" style="14" customWidth="1"/>
    <col min="10" max="10" width="16.7109375" style="14" customWidth="1"/>
    <col min="11" max="11" width="23.5703125" style="14" customWidth="1"/>
    <col min="12" max="12" width="40.42578125" style="14" customWidth="1"/>
    <col min="13" max="13" width="23.42578125" style="14" customWidth="1"/>
    <col min="14" max="14" width="19.42578125" style="14" customWidth="1"/>
    <col min="15" max="17" width="25.7109375" style="14" customWidth="1"/>
    <col min="18" max="18" width="45.28515625" style="14" customWidth="1"/>
    <col min="19" max="19" width="25.7109375" style="14" customWidth="1"/>
    <col min="20" max="16384" width="11.42578125" style="14"/>
  </cols>
  <sheetData>
    <row r="1" spans="1:191" s="16" customFormat="1" ht="113.25" customHeight="1" thickBot="1" x14ac:dyDescent="0.3">
      <c r="A1" s="63" t="s">
        <v>137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  <c r="ET1" s="15"/>
      <c r="EU1" s="15"/>
      <c r="EV1" s="15"/>
      <c r="EW1" s="15"/>
      <c r="EX1" s="15"/>
      <c r="EY1" s="15"/>
      <c r="EZ1" s="15"/>
      <c r="FA1" s="15"/>
      <c r="FB1" s="15"/>
      <c r="FC1" s="15"/>
      <c r="FD1" s="15"/>
      <c r="FE1" s="15"/>
      <c r="FF1" s="15"/>
      <c r="FG1" s="15"/>
      <c r="FH1" s="15"/>
      <c r="FI1" s="15"/>
      <c r="FJ1" s="15"/>
      <c r="FK1" s="15"/>
      <c r="FL1" s="15"/>
      <c r="FM1" s="15"/>
      <c r="FN1" s="15"/>
      <c r="FO1" s="15"/>
      <c r="FP1" s="15"/>
      <c r="FQ1" s="15"/>
      <c r="FR1" s="15"/>
      <c r="FS1" s="15"/>
      <c r="FT1" s="15"/>
      <c r="FU1" s="15"/>
      <c r="FV1" s="15"/>
      <c r="FW1" s="15"/>
      <c r="FX1" s="15"/>
      <c r="FY1" s="15"/>
      <c r="FZ1" s="15"/>
      <c r="GA1" s="15"/>
      <c r="GB1" s="15"/>
      <c r="GC1" s="15"/>
      <c r="GD1" s="15"/>
      <c r="GE1" s="15"/>
      <c r="GF1" s="15"/>
      <c r="GG1" s="15"/>
      <c r="GH1" s="15"/>
      <c r="GI1" s="15"/>
    </row>
    <row r="2" spans="1:191" s="15" customFormat="1" ht="51" customHeight="1" thickBot="1" x14ac:dyDescent="0.35">
      <c r="A2" s="59" t="s">
        <v>7</v>
      </c>
      <c r="B2" s="91" t="s">
        <v>19</v>
      </c>
      <c r="C2" s="27" t="s">
        <v>28</v>
      </c>
      <c r="D2" s="94" t="s">
        <v>0</v>
      </c>
      <c r="E2" s="95"/>
      <c r="F2" s="96"/>
      <c r="G2" s="94"/>
      <c r="H2" s="95"/>
      <c r="I2" s="95"/>
      <c r="J2" s="96"/>
      <c r="K2" s="27" t="s">
        <v>41</v>
      </c>
      <c r="L2" s="94" t="s">
        <v>4</v>
      </c>
      <c r="M2" s="95"/>
      <c r="N2" s="96"/>
      <c r="O2" s="94" t="s">
        <v>8</v>
      </c>
      <c r="P2" s="95"/>
      <c r="Q2" s="95"/>
      <c r="R2" s="95"/>
      <c r="S2" s="96"/>
    </row>
    <row r="3" spans="1:191" s="15" customFormat="1" ht="51" customHeight="1" thickBot="1" x14ac:dyDescent="0.35">
      <c r="A3" s="60"/>
      <c r="B3" s="92"/>
      <c r="C3" s="27" t="s">
        <v>29</v>
      </c>
      <c r="D3" s="91" t="s">
        <v>1</v>
      </c>
      <c r="E3" s="91" t="s">
        <v>2</v>
      </c>
      <c r="F3" s="91" t="s">
        <v>3</v>
      </c>
      <c r="G3" s="91" t="s">
        <v>14</v>
      </c>
      <c r="H3" s="91" t="s">
        <v>15</v>
      </c>
      <c r="I3" s="91" t="s">
        <v>16</v>
      </c>
      <c r="J3" s="97" t="s">
        <v>17</v>
      </c>
      <c r="K3" s="91" t="s">
        <v>42</v>
      </c>
      <c r="L3" s="91" t="s">
        <v>5</v>
      </c>
      <c r="M3" s="91" t="s">
        <v>6</v>
      </c>
      <c r="N3" s="91" t="s">
        <v>168</v>
      </c>
      <c r="O3" s="91" t="s">
        <v>9</v>
      </c>
      <c r="P3" s="91" t="s">
        <v>10</v>
      </c>
      <c r="Q3" s="91" t="s">
        <v>11</v>
      </c>
      <c r="R3" s="91" t="s">
        <v>12</v>
      </c>
      <c r="S3" s="91" t="s">
        <v>13</v>
      </c>
    </row>
    <row r="4" spans="1:191" s="15" customFormat="1" ht="51" customHeight="1" thickBot="1" x14ac:dyDescent="0.35">
      <c r="A4" s="61"/>
      <c r="B4" s="93"/>
      <c r="C4" s="27" t="s">
        <v>55</v>
      </c>
      <c r="D4" s="93"/>
      <c r="E4" s="93"/>
      <c r="F4" s="93"/>
      <c r="G4" s="93"/>
      <c r="H4" s="93"/>
      <c r="I4" s="93"/>
      <c r="J4" s="98"/>
      <c r="K4" s="93"/>
      <c r="L4" s="93"/>
      <c r="M4" s="93"/>
      <c r="N4" s="93"/>
      <c r="O4" s="93"/>
      <c r="P4" s="93"/>
      <c r="Q4" s="93"/>
      <c r="R4" s="93"/>
      <c r="S4" s="93"/>
    </row>
    <row r="5" spans="1:191" s="17" customFormat="1" ht="17.25" customHeight="1" x14ac:dyDescent="0.25">
      <c r="A5" s="84" t="s">
        <v>133</v>
      </c>
      <c r="B5" s="81" t="s">
        <v>134</v>
      </c>
      <c r="C5" s="87" t="s">
        <v>29</v>
      </c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FM5" s="18"/>
      <c r="FN5" s="18"/>
      <c r="FO5" s="18"/>
      <c r="FP5" s="18"/>
    </row>
    <row r="6" spans="1:191" s="17" customFormat="1" ht="51" customHeight="1" x14ac:dyDescent="0.25">
      <c r="A6" s="85"/>
      <c r="B6" s="82"/>
      <c r="C6" s="4" t="s">
        <v>30</v>
      </c>
      <c r="D6" s="4" t="s">
        <v>37</v>
      </c>
      <c r="E6" s="4" t="s">
        <v>37</v>
      </c>
      <c r="F6" s="4" t="s">
        <v>37</v>
      </c>
      <c r="G6" s="4">
        <v>2</v>
      </c>
      <c r="H6" s="4">
        <v>2</v>
      </c>
      <c r="I6" s="20">
        <f>G6*H6</f>
        <v>4</v>
      </c>
      <c r="J6" s="20" t="str">
        <f t="shared" ref="J6:J44" si="0">IF(I6&lt;=2,"III",IF(I6&lt;=4,"II",IF(I6&lt;=9,"I"," ")))</f>
        <v>II</v>
      </c>
      <c r="K6" s="20" t="str">
        <f>IF(J6="I"," CRITICO ",IF(J6="II","MODERADO",IF(J6="III","BAJO"," ")))</f>
        <v>MODERADO</v>
      </c>
      <c r="L6" s="4" t="s">
        <v>141</v>
      </c>
      <c r="M6" s="4" t="s">
        <v>67</v>
      </c>
      <c r="N6" s="4" t="s">
        <v>48</v>
      </c>
      <c r="O6" s="4" t="s">
        <v>49</v>
      </c>
      <c r="P6" s="4" t="s">
        <v>49</v>
      </c>
      <c r="Q6" s="4" t="s">
        <v>49</v>
      </c>
      <c r="R6" s="4" t="s">
        <v>143</v>
      </c>
      <c r="S6" s="4" t="s">
        <v>51</v>
      </c>
      <c r="FM6" s="18"/>
      <c r="FN6" s="18"/>
      <c r="FO6" s="18"/>
      <c r="FP6" s="18"/>
    </row>
    <row r="7" spans="1:191" s="17" customFormat="1" ht="51" customHeight="1" x14ac:dyDescent="0.25">
      <c r="A7" s="85"/>
      <c r="B7" s="82"/>
      <c r="C7" s="4" t="s">
        <v>31</v>
      </c>
      <c r="D7" s="4" t="s">
        <v>37</v>
      </c>
      <c r="E7" s="4" t="s">
        <v>37</v>
      </c>
      <c r="F7" s="4" t="s">
        <v>37</v>
      </c>
      <c r="G7" s="4">
        <v>2</v>
      </c>
      <c r="H7" s="4">
        <v>2</v>
      </c>
      <c r="I7" s="20">
        <f t="shared" ref="I7:I14" si="1">G7*H7</f>
        <v>4</v>
      </c>
      <c r="J7" s="20" t="str">
        <f t="shared" si="0"/>
        <v>II</v>
      </c>
      <c r="K7" s="20" t="str">
        <f t="shared" ref="K7:K44" si="2">IF(J7="I"," CRITICO ",IF(J7="II","MODERADO",IF(J7="III","BAJO"," ")))</f>
        <v>MODERADO</v>
      </c>
      <c r="L7" s="24" t="s">
        <v>141</v>
      </c>
      <c r="M7" s="4" t="s">
        <v>67</v>
      </c>
      <c r="N7" s="4" t="s">
        <v>48</v>
      </c>
      <c r="O7" s="4" t="s">
        <v>49</v>
      </c>
      <c r="P7" s="4" t="s">
        <v>49</v>
      </c>
      <c r="Q7" s="4" t="s">
        <v>49</v>
      </c>
      <c r="R7" s="30" t="s">
        <v>143</v>
      </c>
      <c r="S7" s="4" t="s">
        <v>51</v>
      </c>
      <c r="FM7" s="18"/>
      <c r="FN7" s="18"/>
      <c r="FO7" s="18"/>
      <c r="FP7" s="18"/>
    </row>
    <row r="8" spans="1:191" s="17" customFormat="1" ht="51" customHeight="1" x14ac:dyDescent="0.25">
      <c r="A8" s="85"/>
      <c r="B8" s="82"/>
      <c r="C8" s="4" t="s">
        <v>32</v>
      </c>
      <c r="D8" s="4" t="s">
        <v>37</v>
      </c>
      <c r="E8" s="4" t="s">
        <v>37</v>
      </c>
      <c r="F8" s="4" t="s">
        <v>37</v>
      </c>
      <c r="G8" s="4">
        <v>3</v>
      </c>
      <c r="H8" s="4">
        <v>1</v>
      </c>
      <c r="I8" s="20">
        <f t="shared" si="1"/>
        <v>3</v>
      </c>
      <c r="J8" s="20" t="str">
        <f t="shared" si="0"/>
        <v>II</v>
      </c>
      <c r="K8" s="20" t="str">
        <f t="shared" si="2"/>
        <v>MODERADO</v>
      </c>
      <c r="L8" s="24" t="s">
        <v>141</v>
      </c>
      <c r="M8" s="4" t="s">
        <v>122</v>
      </c>
      <c r="N8" s="4" t="s">
        <v>47</v>
      </c>
      <c r="O8" s="4" t="s">
        <v>49</v>
      </c>
      <c r="P8" s="4" t="s">
        <v>49</v>
      </c>
      <c r="Q8" s="4" t="s">
        <v>49</v>
      </c>
      <c r="R8" s="30" t="s">
        <v>143</v>
      </c>
      <c r="S8" s="4" t="s">
        <v>51</v>
      </c>
      <c r="FM8" s="18"/>
      <c r="FN8" s="18"/>
      <c r="FO8" s="18"/>
      <c r="FP8" s="18"/>
    </row>
    <row r="9" spans="1:191" s="17" customFormat="1" ht="51" customHeight="1" x14ac:dyDescent="0.25">
      <c r="A9" s="85"/>
      <c r="B9" s="82"/>
      <c r="C9" s="4" t="s">
        <v>33</v>
      </c>
      <c r="D9" s="4" t="s">
        <v>37</v>
      </c>
      <c r="E9" s="4" t="s">
        <v>37</v>
      </c>
      <c r="F9" s="4" t="s">
        <v>37</v>
      </c>
      <c r="G9" s="4">
        <v>2</v>
      </c>
      <c r="H9" s="4">
        <v>2</v>
      </c>
      <c r="I9" s="20">
        <f t="shared" si="1"/>
        <v>4</v>
      </c>
      <c r="J9" s="20" t="str">
        <f t="shared" si="0"/>
        <v>II</v>
      </c>
      <c r="K9" s="20" t="str">
        <f t="shared" si="2"/>
        <v>MODERADO</v>
      </c>
      <c r="L9" s="24" t="s">
        <v>141</v>
      </c>
      <c r="M9" s="4" t="s">
        <v>122</v>
      </c>
      <c r="N9" s="4" t="s">
        <v>47</v>
      </c>
      <c r="O9" s="4" t="s">
        <v>49</v>
      </c>
      <c r="P9" s="4" t="s">
        <v>49</v>
      </c>
      <c r="Q9" s="4" t="s">
        <v>49</v>
      </c>
      <c r="R9" s="4" t="s">
        <v>123</v>
      </c>
      <c r="S9" s="4" t="s">
        <v>51</v>
      </c>
      <c r="FM9" s="18"/>
      <c r="FN9" s="18"/>
      <c r="FO9" s="18"/>
      <c r="FP9" s="18"/>
    </row>
    <row r="10" spans="1:191" s="17" customFormat="1" ht="51" customHeight="1" x14ac:dyDescent="0.25">
      <c r="A10" s="85"/>
      <c r="B10" s="82"/>
      <c r="C10" s="4" t="s">
        <v>34</v>
      </c>
      <c r="D10" s="4" t="s">
        <v>37</v>
      </c>
      <c r="E10" s="4" t="s">
        <v>37</v>
      </c>
      <c r="F10" s="4" t="s">
        <v>37</v>
      </c>
      <c r="G10" s="4">
        <v>3</v>
      </c>
      <c r="H10" s="4">
        <v>1</v>
      </c>
      <c r="I10" s="20">
        <f t="shared" si="1"/>
        <v>3</v>
      </c>
      <c r="J10" s="20" t="str">
        <f t="shared" si="0"/>
        <v>II</v>
      </c>
      <c r="K10" s="20" t="str">
        <f t="shared" si="2"/>
        <v>MODERADO</v>
      </c>
      <c r="L10" s="24" t="s">
        <v>141</v>
      </c>
      <c r="M10" s="4" t="s">
        <v>122</v>
      </c>
      <c r="N10" s="4" t="s">
        <v>47</v>
      </c>
      <c r="O10" s="4" t="s">
        <v>49</v>
      </c>
      <c r="P10" s="4" t="s">
        <v>49</v>
      </c>
      <c r="Q10" s="4" t="s">
        <v>49</v>
      </c>
      <c r="R10" s="30" t="s">
        <v>143</v>
      </c>
      <c r="S10" s="4" t="s">
        <v>51</v>
      </c>
      <c r="FM10" s="18"/>
      <c r="FN10" s="18"/>
      <c r="FO10" s="18"/>
      <c r="FP10" s="18"/>
    </row>
    <row r="11" spans="1:191" s="17" customFormat="1" ht="51" customHeight="1" x14ac:dyDescent="0.25">
      <c r="A11" s="85"/>
      <c r="B11" s="82"/>
      <c r="C11" s="4" t="s">
        <v>35</v>
      </c>
      <c r="D11" s="4" t="s">
        <v>37</v>
      </c>
      <c r="E11" s="4" t="s">
        <v>37</v>
      </c>
      <c r="F11" s="4" t="s">
        <v>37</v>
      </c>
      <c r="G11" s="4">
        <v>3</v>
      </c>
      <c r="H11" s="4">
        <v>1</v>
      </c>
      <c r="I11" s="20">
        <f t="shared" si="1"/>
        <v>3</v>
      </c>
      <c r="J11" s="20" t="str">
        <f t="shared" si="0"/>
        <v>II</v>
      </c>
      <c r="K11" s="20" t="str">
        <f t="shared" si="2"/>
        <v>MODERADO</v>
      </c>
      <c r="L11" s="24" t="s">
        <v>141</v>
      </c>
      <c r="M11" s="4" t="s">
        <v>122</v>
      </c>
      <c r="N11" s="4" t="s">
        <v>47</v>
      </c>
      <c r="O11" s="4" t="s">
        <v>49</v>
      </c>
      <c r="P11" s="4" t="s">
        <v>49</v>
      </c>
      <c r="Q11" s="4" t="s">
        <v>124</v>
      </c>
      <c r="R11" s="30" t="s">
        <v>143</v>
      </c>
      <c r="S11" s="4" t="s">
        <v>51</v>
      </c>
      <c r="FM11" s="18"/>
      <c r="FN11" s="18"/>
      <c r="FO11" s="18"/>
      <c r="FP11" s="18"/>
    </row>
    <row r="12" spans="1:191" s="17" customFormat="1" ht="51" customHeight="1" x14ac:dyDescent="0.25">
      <c r="A12" s="85"/>
      <c r="B12" s="82"/>
      <c r="C12" s="4" t="s">
        <v>36</v>
      </c>
      <c r="D12" s="4" t="s">
        <v>37</v>
      </c>
      <c r="E12" s="4" t="s">
        <v>37</v>
      </c>
      <c r="F12" s="4" t="s">
        <v>37</v>
      </c>
      <c r="G12" s="4">
        <v>3</v>
      </c>
      <c r="H12" s="4">
        <v>2</v>
      </c>
      <c r="I12" s="20">
        <f t="shared" si="1"/>
        <v>6</v>
      </c>
      <c r="J12" s="20" t="str">
        <f t="shared" si="0"/>
        <v>I</v>
      </c>
      <c r="K12" s="20" t="str">
        <f t="shared" si="2"/>
        <v xml:space="preserve"> CRITICO </v>
      </c>
      <c r="L12" s="24" t="s">
        <v>141</v>
      </c>
      <c r="M12" s="4" t="s">
        <v>110</v>
      </c>
      <c r="N12" s="4" t="s">
        <v>47</v>
      </c>
      <c r="O12" s="4" t="s">
        <v>49</v>
      </c>
      <c r="P12" s="4" t="s">
        <v>49</v>
      </c>
      <c r="Q12" s="4" t="s">
        <v>49</v>
      </c>
      <c r="R12" s="30" t="s">
        <v>143</v>
      </c>
      <c r="S12" s="4" t="s">
        <v>51</v>
      </c>
      <c r="FM12" s="18"/>
      <c r="FN12" s="18"/>
      <c r="FO12" s="18"/>
      <c r="FP12" s="18"/>
    </row>
    <row r="13" spans="1:191" s="17" customFormat="1" ht="51" customHeight="1" x14ac:dyDescent="0.25">
      <c r="A13" s="85"/>
      <c r="B13" s="82"/>
      <c r="C13" s="4" t="s">
        <v>120</v>
      </c>
      <c r="D13" s="4" t="s">
        <v>37</v>
      </c>
      <c r="E13" s="4" t="s">
        <v>37</v>
      </c>
      <c r="F13" s="4" t="s">
        <v>37</v>
      </c>
      <c r="G13" s="4">
        <v>2</v>
      </c>
      <c r="H13" s="4">
        <v>1</v>
      </c>
      <c r="I13" s="20">
        <f t="shared" si="1"/>
        <v>2</v>
      </c>
      <c r="J13" s="20" t="str">
        <f t="shared" si="0"/>
        <v>III</v>
      </c>
      <c r="K13" s="20" t="str">
        <f t="shared" si="2"/>
        <v>BAJO</v>
      </c>
      <c r="L13" s="24" t="s">
        <v>141</v>
      </c>
      <c r="M13" s="31" t="s">
        <v>67</v>
      </c>
      <c r="N13" s="31" t="s">
        <v>47</v>
      </c>
      <c r="O13" s="31" t="s">
        <v>49</v>
      </c>
      <c r="P13" s="31" t="s">
        <v>49</v>
      </c>
      <c r="Q13" s="31" t="s">
        <v>49</v>
      </c>
      <c r="R13" s="31" t="s">
        <v>169</v>
      </c>
      <c r="S13" s="31" t="s">
        <v>51</v>
      </c>
      <c r="FM13" s="18"/>
      <c r="FN13" s="18"/>
      <c r="FO13" s="18"/>
      <c r="FP13" s="18"/>
    </row>
    <row r="14" spans="1:191" s="17" customFormat="1" ht="51" customHeight="1" x14ac:dyDescent="0.25">
      <c r="A14" s="85"/>
      <c r="B14" s="82"/>
      <c r="C14" s="31" t="s">
        <v>146</v>
      </c>
      <c r="D14" s="26"/>
      <c r="E14" s="26"/>
      <c r="F14" s="26"/>
      <c r="G14" s="29">
        <v>2</v>
      </c>
      <c r="H14" s="29">
        <v>1</v>
      </c>
      <c r="I14" s="29">
        <f t="shared" si="1"/>
        <v>2</v>
      </c>
      <c r="J14" s="29" t="str">
        <f t="shared" si="0"/>
        <v>III</v>
      </c>
      <c r="K14" s="29" t="str">
        <f t="shared" si="2"/>
        <v>BAJO</v>
      </c>
      <c r="L14" s="29" t="s">
        <v>141</v>
      </c>
      <c r="M14" s="31" t="s">
        <v>166</v>
      </c>
      <c r="N14" s="31" t="s">
        <v>47</v>
      </c>
      <c r="O14" s="31" t="s">
        <v>49</v>
      </c>
      <c r="P14" s="31" t="s">
        <v>49</v>
      </c>
      <c r="Q14" s="31" t="s">
        <v>49</v>
      </c>
      <c r="R14" s="31" t="s">
        <v>147</v>
      </c>
      <c r="S14" s="31" t="s">
        <v>51</v>
      </c>
      <c r="FM14" s="18"/>
      <c r="FN14" s="18"/>
      <c r="FO14" s="18"/>
      <c r="FP14" s="18"/>
    </row>
    <row r="15" spans="1:191" s="17" customFormat="1" ht="17.25" x14ac:dyDescent="0.25">
      <c r="A15" s="85"/>
      <c r="B15" s="82"/>
      <c r="C15" s="45" t="s">
        <v>55</v>
      </c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FM15" s="18"/>
      <c r="FN15" s="18"/>
      <c r="FO15" s="18"/>
      <c r="FP15" s="18"/>
    </row>
    <row r="16" spans="1:191" s="17" customFormat="1" ht="51" customHeight="1" x14ac:dyDescent="0.25">
      <c r="A16" s="85"/>
      <c r="B16" s="82"/>
      <c r="C16" s="4" t="s">
        <v>56</v>
      </c>
      <c r="D16" s="4" t="s">
        <v>37</v>
      </c>
      <c r="E16" s="4" t="s">
        <v>37</v>
      </c>
      <c r="F16" s="4" t="s">
        <v>37</v>
      </c>
      <c r="G16" s="4">
        <v>1</v>
      </c>
      <c r="H16" s="4">
        <v>2</v>
      </c>
      <c r="I16" s="20">
        <f t="shared" ref="I16" si="3">G16*H16</f>
        <v>2</v>
      </c>
      <c r="J16" s="20" t="str">
        <f t="shared" si="0"/>
        <v>III</v>
      </c>
      <c r="K16" s="20" t="str">
        <f t="shared" si="2"/>
        <v>BAJO</v>
      </c>
      <c r="L16" s="24" t="s">
        <v>141</v>
      </c>
      <c r="M16" s="4" t="s">
        <v>126</v>
      </c>
      <c r="N16" s="4" t="s">
        <v>48</v>
      </c>
      <c r="O16" s="4" t="s">
        <v>49</v>
      </c>
      <c r="P16" s="4" t="s">
        <v>49</v>
      </c>
      <c r="Q16" s="4" t="s">
        <v>49</v>
      </c>
      <c r="R16" s="4" t="s">
        <v>127</v>
      </c>
      <c r="S16" s="4" t="s">
        <v>51</v>
      </c>
      <c r="FM16" s="18"/>
      <c r="FN16" s="18"/>
      <c r="FO16" s="18"/>
      <c r="FP16" s="18"/>
    </row>
    <row r="17" spans="1:172" s="17" customFormat="1" ht="51" customHeight="1" x14ac:dyDescent="0.25">
      <c r="A17" s="85"/>
      <c r="B17" s="82"/>
      <c r="C17" s="4" t="s">
        <v>57</v>
      </c>
      <c r="D17" s="4" t="s">
        <v>37</v>
      </c>
      <c r="E17" s="4" t="s">
        <v>37</v>
      </c>
      <c r="F17" s="4" t="s">
        <v>37</v>
      </c>
      <c r="G17" s="4">
        <v>3</v>
      </c>
      <c r="H17" s="4">
        <v>2</v>
      </c>
      <c r="I17" s="20">
        <f t="shared" ref="I17:I29" si="4">G17*H17</f>
        <v>6</v>
      </c>
      <c r="J17" s="20" t="str">
        <f t="shared" si="0"/>
        <v>I</v>
      </c>
      <c r="K17" s="20" t="str">
        <f t="shared" si="2"/>
        <v xml:space="preserve"> CRITICO </v>
      </c>
      <c r="L17" s="24" t="s">
        <v>141</v>
      </c>
      <c r="M17" s="4" t="s">
        <v>67</v>
      </c>
      <c r="N17" s="4" t="s">
        <v>48</v>
      </c>
      <c r="O17" s="4" t="s">
        <v>49</v>
      </c>
      <c r="P17" s="4" t="s">
        <v>49</v>
      </c>
      <c r="Q17" s="4" t="s">
        <v>49</v>
      </c>
      <c r="R17" s="31" t="s">
        <v>176</v>
      </c>
      <c r="S17" s="4" t="s">
        <v>51</v>
      </c>
      <c r="FM17" s="18"/>
      <c r="FN17" s="18"/>
      <c r="FO17" s="18"/>
      <c r="FP17" s="18"/>
    </row>
    <row r="18" spans="1:172" s="17" customFormat="1" ht="51" customHeight="1" x14ac:dyDescent="0.25">
      <c r="A18" s="85"/>
      <c r="B18" s="82"/>
      <c r="C18" s="4" t="s">
        <v>121</v>
      </c>
      <c r="D18" s="4" t="s">
        <v>37</v>
      </c>
      <c r="E18" s="4" t="s">
        <v>37</v>
      </c>
      <c r="F18" s="4" t="s">
        <v>37</v>
      </c>
      <c r="G18" s="4">
        <v>2</v>
      </c>
      <c r="H18" s="4">
        <v>2</v>
      </c>
      <c r="I18" s="20">
        <f t="shared" si="4"/>
        <v>4</v>
      </c>
      <c r="J18" s="20" t="str">
        <f t="shared" si="0"/>
        <v>II</v>
      </c>
      <c r="K18" s="20" t="str">
        <f t="shared" si="2"/>
        <v>MODERADO</v>
      </c>
      <c r="L18" s="24" t="s">
        <v>141</v>
      </c>
      <c r="M18" s="4" t="s">
        <v>129</v>
      </c>
      <c r="N18" s="4" t="s">
        <v>47</v>
      </c>
      <c r="O18" s="4" t="s">
        <v>49</v>
      </c>
      <c r="P18" s="4" t="s">
        <v>49</v>
      </c>
      <c r="Q18" s="4" t="s">
        <v>142</v>
      </c>
      <c r="R18" s="4" t="s">
        <v>130</v>
      </c>
      <c r="S18" s="4" t="s">
        <v>51</v>
      </c>
      <c r="FM18" s="18"/>
      <c r="FN18" s="18"/>
      <c r="FO18" s="18"/>
      <c r="FP18" s="18"/>
    </row>
    <row r="19" spans="1:172" s="17" customFormat="1" ht="51" customHeight="1" x14ac:dyDescent="0.25">
      <c r="A19" s="85"/>
      <c r="B19" s="82"/>
      <c r="C19" s="4" t="s">
        <v>59</v>
      </c>
      <c r="D19" s="4" t="s">
        <v>37</v>
      </c>
      <c r="E19" s="4" t="s">
        <v>37</v>
      </c>
      <c r="F19" s="4" t="s">
        <v>37</v>
      </c>
      <c r="G19" s="4">
        <v>2</v>
      </c>
      <c r="H19" s="4">
        <v>2</v>
      </c>
      <c r="I19" s="20">
        <f t="shared" si="4"/>
        <v>4</v>
      </c>
      <c r="J19" s="20" t="str">
        <f t="shared" si="0"/>
        <v>II</v>
      </c>
      <c r="K19" s="20" t="str">
        <f t="shared" si="2"/>
        <v>MODERADO</v>
      </c>
      <c r="L19" s="24" t="s">
        <v>141</v>
      </c>
      <c r="M19" s="4" t="s">
        <v>67</v>
      </c>
      <c r="N19" s="4" t="s">
        <v>47</v>
      </c>
      <c r="O19" s="4" t="s">
        <v>49</v>
      </c>
      <c r="P19" s="4" t="s">
        <v>49</v>
      </c>
      <c r="Q19" s="24" t="s">
        <v>49</v>
      </c>
      <c r="R19" s="31" t="s">
        <v>169</v>
      </c>
      <c r="S19" s="4" t="s">
        <v>51</v>
      </c>
      <c r="FM19" s="18"/>
      <c r="FN19" s="18"/>
      <c r="FO19" s="18"/>
      <c r="FP19" s="18"/>
    </row>
    <row r="20" spans="1:172" s="17" customFormat="1" ht="51" customHeight="1" x14ac:dyDescent="0.25">
      <c r="A20" s="85"/>
      <c r="B20" s="82"/>
      <c r="C20" s="4" t="s">
        <v>58</v>
      </c>
      <c r="D20" s="4" t="s">
        <v>37</v>
      </c>
      <c r="E20" s="4" t="s">
        <v>37</v>
      </c>
      <c r="F20" s="4" t="s">
        <v>37</v>
      </c>
      <c r="G20" s="4">
        <v>2</v>
      </c>
      <c r="H20" s="4">
        <v>2</v>
      </c>
      <c r="I20" s="20">
        <f t="shared" si="4"/>
        <v>4</v>
      </c>
      <c r="J20" s="20" t="str">
        <f t="shared" si="0"/>
        <v>II</v>
      </c>
      <c r="K20" s="20" t="str">
        <f t="shared" si="2"/>
        <v>MODERADO</v>
      </c>
      <c r="L20" s="24" t="s">
        <v>141</v>
      </c>
      <c r="M20" s="4" t="s">
        <v>92</v>
      </c>
      <c r="N20" s="4" t="s">
        <v>48</v>
      </c>
      <c r="O20" s="4" t="s">
        <v>49</v>
      </c>
      <c r="P20" s="4" t="s">
        <v>49</v>
      </c>
      <c r="Q20" s="4" t="s">
        <v>49</v>
      </c>
      <c r="R20" s="31" t="s">
        <v>169</v>
      </c>
      <c r="S20" s="4" t="s">
        <v>51</v>
      </c>
      <c r="FM20" s="18"/>
      <c r="FN20" s="18"/>
      <c r="FO20" s="18"/>
      <c r="FP20" s="18"/>
    </row>
    <row r="21" spans="1:172" s="17" customFormat="1" ht="51" customHeight="1" x14ac:dyDescent="0.25">
      <c r="A21" s="85"/>
      <c r="B21" s="82"/>
      <c r="C21" s="4" t="s">
        <v>63</v>
      </c>
      <c r="D21" s="4" t="s">
        <v>64</v>
      </c>
      <c r="E21" s="4" t="s">
        <v>37</v>
      </c>
      <c r="F21" s="4" t="s">
        <v>37</v>
      </c>
      <c r="G21" s="4">
        <v>1</v>
      </c>
      <c r="H21" s="4">
        <v>2</v>
      </c>
      <c r="I21" s="20">
        <f t="shared" si="4"/>
        <v>2</v>
      </c>
      <c r="J21" s="20" t="str">
        <f t="shared" si="0"/>
        <v>III</v>
      </c>
      <c r="K21" s="20" t="str">
        <f t="shared" si="2"/>
        <v>BAJO</v>
      </c>
      <c r="L21" s="24" t="s">
        <v>141</v>
      </c>
      <c r="M21" s="4" t="s">
        <v>67</v>
      </c>
      <c r="N21" s="4" t="s">
        <v>47</v>
      </c>
      <c r="O21" s="4" t="s">
        <v>49</v>
      </c>
      <c r="P21" s="4" t="s">
        <v>49</v>
      </c>
      <c r="Q21" s="4" t="s">
        <v>49</v>
      </c>
      <c r="R21" s="31" t="s">
        <v>77</v>
      </c>
      <c r="S21" s="4" t="s">
        <v>51</v>
      </c>
      <c r="FM21" s="18"/>
      <c r="FN21" s="18"/>
      <c r="FO21" s="18"/>
      <c r="FP21" s="18"/>
    </row>
    <row r="22" spans="1:172" s="17" customFormat="1" ht="51" customHeight="1" x14ac:dyDescent="0.25">
      <c r="A22" s="85"/>
      <c r="B22" s="82"/>
      <c r="C22" s="4" t="s">
        <v>60</v>
      </c>
      <c r="D22" s="4" t="s">
        <v>37</v>
      </c>
      <c r="E22" s="4" t="s">
        <v>38</v>
      </c>
      <c r="F22" s="4" t="s">
        <v>37</v>
      </c>
      <c r="G22" s="4">
        <v>1</v>
      </c>
      <c r="H22" s="4">
        <v>2</v>
      </c>
      <c r="I22" s="20">
        <f t="shared" si="4"/>
        <v>2</v>
      </c>
      <c r="J22" s="20" t="str">
        <f t="shared" si="0"/>
        <v>III</v>
      </c>
      <c r="K22" s="20" t="str">
        <f t="shared" si="2"/>
        <v>BAJO</v>
      </c>
      <c r="L22" s="24" t="s">
        <v>141</v>
      </c>
      <c r="M22" s="4" t="s">
        <v>72</v>
      </c>
      <c r="N22" s="4" t="s">
        <v>47</v>
      </c>
      <c r="O22" s="4" t="s">
        <v>49</v>
      </c>
      <c r="P22" s="4" t="s">
        <v>49</v>
      </c>
      <c r="Q22" s="4" t="s">
        <v>49</v>
      </c>
      <c r="R22" s="31" t="s">
        <v>169</v>
      </c>
      <c r="S22" s="4" t="s">
        <v>51</v>
      </c>
      <c r="FM22" s="18"/>
      <c r="FN22" s="18"/>
      <c r="FO22" s="18"/>
      <c r="FP22" s="18"/>
    </row>
    <row r="23" spans="1:172" s="17" customFormat="1" ht="51" customHeight="1" x14ac:dyDescent="0.25">
      <c r="A23" s="85"/>
      <c r="B23" s="82"/>
      <c r="C23" s="4" t="s">
        <v>61</v>
      </c>
      <c r="D23" s="4" t="s">
        <v>37</v>
      </c>
      <c r="E23" s="4" t="s">
        <v>37</v>
      </c>
      <c r="F23" s="4" t="s">
        <v>37</v>
      </c>
      <c r="G23" s="4">
        <v>2</v>
      </c>
      <c r="H23" s="4">
        <v>2</v>
      </c>
      <c r="I23" s="20">
        <f t="shared" si="4"/>
        <v>4</v>
      </c>
      <c r="J23" s="20" t="str">
        <f t="shared" si="0"/>
        <v>II</v>
      </c>
      <c r="K23" s="20" t="str">
        <f t="shared" si="2"/>
        <v>MODERADO</v>
      </c>
      <c r="L23" s="24" t="s">
        <v>141</v>
      </c>
      <c r="M23" s="4" t="s">
        <v>67</v>
      </c>
      <c r="N23" s="4" t="s">
        <v>47</v>
      </c>
      <c r="O23" s="4" t="s">
        <v>49</v>
      </c>
      <c r="P23" s="4" t="s">
        <v>49</v>
      </c>
      <c r="Q23" s="4" t="s">
        <v>49</v>
      </c>
      <c r="R23" s="31" t="s">
        <v>177</v>
      </c>
      <c r="S23" s="4" t="s">
        <v>51</v>
      </c>
      <c r="FM23" s="18"/>
      <c r="FN23" s="18"/>
      <c r="FO23" s="18"/>
      <c r="FP23" s="18"/>
    </row>
    <row r="24" spans="1:172" s="17" customFormat="1" ht="51" customHeight="1" x14ac:dyDescent="0.25">
      <c r="A24" s="85"/>
      <c r="B24" s="82"/>
      <c r="C24" s="4" t="s">
        <v>62</v>
      </c>
      <c r="D24" s="4" t="s">
        <v>37</v>
      </c>
      <c r="E24" s="4" t="s">
        <v>37</v>
      </c>
      <c r="F24" s="4" t="s">
        <v>37</v>
      </c>
      <c r="G24" s="4">
        <v>2</v>
      </c>
      <c r="H24" s="4">
        <v>2</v>
      </c>
      <c r="I24" s="20">
        <f t="shared" si="4"/>
        <v>4</v>
      </c>
      <c r="J24" s="20" t="str">
        <f t="shared" si="0"/>
        <v>II</v>
      </c>
      <c r="K24" s="20" t="str">
        <f t="shared" si="2"/>
        <v>MODERADO</v>
      </c>
      <c r="L24" s="24" t="s">
        <v>141</v>
      </c>
      <c r="M24" s="4" t="s">
        <v>75</v>
      </c>
      <c r="N24" s="4" t="s">
        <v>48</v>
      </c>
      <c r="O24" s="4" t="s">
        <v>49</v>
      </c>
      <c r="P24" s="4" t="s">
        <v>49</v>
      </c>
      <c r="Q24" s="4" t="s">
        <v>49</v>
      </c>
      <c r="R24" s="31" t="s">
        <v>76</v>
      </c>
      <c r="S24" s="4" t="s">
        <v>51</v>
      </c>
      <c r="FM24" s="18"/>
      <c r="FN24" s="18"/>
      <c r="FO24" s="18"/>
      <c r="FP24" s="18"/>
    </row>
    <row r="25" spans="1:172" s="17" customFormat="1" ht="51" customHeight="1" x14ac:dyDescent="0.25">
      <c r="A25" s="85"/>
      <c r="B25" s="82"/>
      <c r="C25" s="31" t="s">
        <v>150</v>
      </c>
      <c r="D25" s="35" t="s">
        <v>37</v>
      </c>
      <c r="E25" s="35" t="s">
        <v>37</v>
      </c>
      <c r="F25" s="35" t="s">
        <v>37</v>
      </c>
      <c r="G25" s="29">
        <v>2</v>
      </c>
      <c r="H25" s="29">
        <v>1</v>
      </c>
      <c r="I25" s="29">
        <f t="shared" si="4"/>
        <v>2</v>
      </c>
      <c r="J25" s="29" t="str">
        <f t="shared" si="0"/>
        <v>III</v>
      </c>
      <c r="K25" s="29" t="str">
        <f t="shared" si="2"/>
        <v>BAJO</v>
      </c>
      <c r="L25" s="31" t="s">
        <v>141</v>
      </c>
      <c r="M25" s="31" t="s">
        <v>160</v>
      </c>
      <c r="N25" s="31" t="s">
        <v>48</v>
      </c>
      <c r="O25" s="31" t="s">
        <v>49</v>
      </c>
      <c r="P25" s="31" t="s">
        <v>49</v>
      </c>
      <c r="Q25" s="31" t="s">
        <v>49</v>
      </c>
      <c r="R25" s="31" t="s">
        <v>161</v>
      </c>
      <c r="S25" s="31" t="s">
        <v>51</v>
      </c>
      <c r="FM25" s="18"/>
      <c r="FN25" s="18"/>
      <c r="FO25" s="18"/>
      <c r="FP25" s="18"/>
    </row>
    <row r="26" spans="1:172" s="17" customFormat="1" ht="51" customHeight="1" x14ac:dyDescent="0.25">
      <c r="A26" s="85"/>
      <c r="B26" s="82"/>
      <c r="C26" s="31" t="s">
        <v>155</v>
      </c>
      <c r="D26" s="35" t="s">
        <v>37</v>
      </c>
      <c r="E26" s="35" t="s">
        <v>37</v>
      </c>
      <c r="F26" s="35" t="s">
        <v>37</v>
      </c>
      <c r="G26" s="29">
        <v>2</v>
      </c>
      <c r="H26" s="29">
        <v>2</v>
      </c>
      <c r="I26" s="29">
        <f t="shared" si="4"/>
        <v>4</v>
      </c>
      <c r="J26" s="29" t="str">
        <f t="shared" si="0"/>
        <v>II</v>
      </c>
      <c r="K26" s="29" t="str">
        <f t="shared" si="2"/>
        <v>MODERADO</v>
      </c>
      <c r="L26" s="31" t="s">
        <v>141</v>
      </c>
      <c r="M26" s="31" t="s">
        <v>159</v>
      </c>
      <c r="N26" s="31" t="s">
        <v>48</v>
      </c>
      <c r="O26" s="31" t="s">
        <v>49</v>
      </c>
      <c r="P26" s="31" t="s">
        <v>49</v>
      </c>
      <c r="Q26" s="31" t="s">
        <v>49</v>
      </c>
      <c r="R26" s="31" t="s">
        <v>162</v>
      </c>
      <c r="S26" s="31" t="s">
        <v>51</v>
      </c>
      <c r="FM26" s="18"/>
      <c r="FN26" s="18"/>
      <c r="FO26" s="18"/>
      <c r="FP26" s="18"/>
    </row>
    <row r="27" spans="1:172" s="17" customFormat="1" ht="51" customHeight="1" x14ac:dyDescent="0.25">
      <c r="A27" s="85"/>
      <c r="B27" s="82"/>
      <c r="C27" s="31" t="s">
        <v>151</v>
      </c>
      <c r="D27" s="35" t="s">
        <v>37</v>
      </c>
      <c r="E27" s="35" t="s">
        <v>37</v>
      </c>
      <c r="F27" s="35" t="s">
        <v>37</v>
      </c>
      <c r="G27" s="29">
        <v>3</v>
      </c>
      <c r="H27" s="29">
        <v>2</v>
      </c>
      <c r="I27" s="29">
        <f t="shared" si="4"/>
        <v>6</v>
      </c>
      <c r="J27" s="29" t="str">
        <f t="shared" si="0"/>
        <v>I</v>
      </c>
      <c r="K27" s="29" t="str">
        <f t="shared" si="2"/>
        <v xml:space="preserve"> CRITICO </v>
      </c>
      <c r="L27" s="31" t="s">
        <v>141</v>
      </c>
      <c r="M27" s="31" t="s">
        <v>157</v>
      </c>
      <c r="N27" s="31" t="s">
        <v>48</v>
      </c>
      <c r="O27" s="31" t="s">
        <v>49</v>
      </c>
      <c r="P27" s="31" t="s">
        <v>49</v>
      </c>
      <c r="Q27" s="31" t="s">
        <v>49</v>
      </c>
      <c r="R27" s="31" t="s">
        <v>187</v>
      </c>
      <c r="S27" s="31" t="s">
        <v>51</v>
      </c>
      <c r="FM27" s="18"/>
      <c r="FN27" s="18"/>
      <c r="FO27" s="18"/>
      <c r="FP27" s="18"/>
    </row>
    <row r="28" spans="1:172" s="17" customFormat="1" ht="51" customHeight="1" x14ac:dyDescent="0.25">
      <c r="A28" s="85"/>
      <c r="B28" s="82"/>
      <c r="C28" s="31" t="s">
        <v>154</v>
      </c>
      <c r="D28" s="35" t="s">
        <v>37</v>
      </c>
      <c r="E28" s="35" t="s">
        <v>37</v>
      </c>
      <c r="F28" s="35" t="s">
        <v>37</v>
      </c>
      <c r="G28" s="29">
        <v>2</v>
      </c>
      <c r="H28" s="29">
        <v>1</v>
      </c>
      <c r="I28" s="29">
        <f t="shared" si="4"/>
        <v>2</v>
      </c>
      <c r="J28" s="29" t="str">
        <f t="shared" si="0"/>
        <v>III</v>
      </c>
      <c r="K28" s="29" t="str">
        <f t="shared" si="2"/>
        <v>BAJO</v>
      </c>
      <c r="L28" s="31" t="s">
        <v>141</v>
      </c>
      <c r="M28" s="31" t="s">
        <v>158</v>
      </c>
      <c r="N28" s="31" t="s">
        <v>48</v>
      </c>
      <c r="O28" s="31" t="s">
        <v>49</v>
      </c>
      <c r="P28" s="31" t="s">
        <v>49</v>
      </c>
      <c r="Q28" s="31" t="s">
        <v>49</v>
      </c>
      <c r="R28" s="31" t="s">
        <v>164</v>
      </c>
      <c r="S28" s="31" t="s">
        <v>51</v>
      </c>
      <c r="FM28" s="18"/>
      <c r="FN28" s="18"/>
      <c r="FO28" s="18"/>
      <c r="FP28" s="18"/>
    </row>
    <row r="29" spans="1:172" s="17" customFormat="1" ht="51" customHeight="1" x14ac:dyDescent="0.25">
      <c r="A29" s="85"/>
      <c r="B29" s="83"/>
      <c r="C29" s="31" t="s">
        <v>153</v>
      </c>
      <c r="D29" s="35" t="s">
        <v>37</v>
      </c>
      <c r="E29" s="35" t="s">
        <v>37</v>
      </c>
      <c r="F29" s="35" t="s">
        <v>37</v>
      </c>
      <c r="G29" s="29">
        <v>2</v>
      </c>
      <c r="H29" s="29">
        <v>1</v>
      </c>
      <c r="I29" s="29">
        <f t="shared" si="4"/>
        <v>2</v>
      </c>
      <c r="J29" s="29" t="str">
        <f t="shared" si="0"/>
        <v>III</v>
      </c>
      <c r="K29" s="29" t="str">
        <f t="shared" si="2"/>
        <v>BAJO</v>
      </c>
      <c r="L29" s="31" t="s">
        <v>141</v>
      </c>
      <c r="M29" s="31" t="s">
        <v>156</v>
      </c>
      <c r="N29" s="31" t="s">
        <v>48</v>
      </c>
      <c r="O29" s="31" t="s">
        <v>49</v>
      </c>
      <c r="P29" s="31" t="s">
        <v>49</v>
      </c>
      <c r="Q29" s="31" t="s">
        <v>49</v>
      </c>
      <c r="R29" s="31" t="s">
        <v>165</v>
      </c>
      <c r="S29" s="31" t="s">
        <v>51</v>
      </c>
      <c r="FM29" s="18"/>
      <c r="FN29" s="18"/>
      <c r="FO29" s="18"/>
      <c r="FP29" s="18"/>
    </row>
    <row r="30" spans="1:172" s="17" customFormat="1" ht="17.25" customHeight="1" x14ac:dyDescent="0.25">
      <c r="A30" s="85"/>
      <c r="B30" s="78" t="s">
        <v>131</v>
      </c>
      <c r="C30" s="88" t="s">
        <v>29</v>
      </c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R30" s="89"/>
      <c r="S30" s="90"/>
      <c r="FM30" s="18"/>
      <c r="FN30" s="18"/>
      <c r="FO30" s="18"/>
      <c r="FP30" s="18"/>
    </row>
    <row r="31" spans="1:172" s="17" customFormat="1" ht="51" customHeight="1" x14ac:dyDescent="0.25">
      <c r="A31" s="85"/>
      <c r="B31" s="79"/>
      <c r="C31" s="4" t="s">
        <v>35</v>
      </c>
      <c r="D31" s="4" t="s">
        <v>37</v>
      </c>
      <c r="E31" s="4" t="s">
        <v>37</v>
      </c>
      <c r="F31" s="4" t="s">
        <v>37</v>
      </c>
      <c r="G31" s="4">
        <v>1</v>
      </c>
      <c r="H31" s="4">
        <v>2</v>
      </c>
      <c r="I31" s="20">
        <f t="shared" ref="I31" si="5">G31*H31</f>
        <v>2</v>
      </c>
      <c r="J31" s="20" t="str">
        <f t="shared" si="0"/>
        <v>III</v>
      </c>
      <c r="K31" s="20" t="str">
        <f t="shared" si="2"/>
        <v>BAJO</v>
      </c>
      <c r="L31" s="24" t="s">
        <v>141</v>
      </c>
      <c r="M31" s="4" t="s">
        <v>109</v>
      </c>
      <c r="N31" s="4" t="s">
        <v>47</v>
      </c>
      <c r="O31" s="4" t="s">
        <v>49</v>
      </c>
      <c r="P31" s="4" t="s">
        <v>49</v>
      </c>
      <c r="Q31" s="19" t="s">
        <v>49</v>
      </c>
      <c r="R31" s="19" t="s">
        <v>70</v>
      </c>
      <c r="S31" s="19" t="s">
        <v>51</v>
      </c>
      <c r="FM31" s="18"/>
      <c r="FN31" s="18"/>
      <c r="FO31" s="18"/>
      <c r="FP31" s="18"/>
    </row>
    <row r="32" spans="1:172" s="17" customFormat="1" ht="51" customHeight="1" x14ac:dyDescent="0.25">
      <c r="A32" s="85"/>
      <c r="B32" s="79"/>
      <c r="C32" s="4" t="s">
        <v>108</v>
      </c>
      <c r="D32" s="4" t="s">
        <v>37</v>
      </c>
      <c r="E32" s="4" t="s">
        <v>37</v>
      </c>
      <c r="F32" s="4" t="s">
        <v>37</v>
      </c>
      <c r="G32" s="4">
        <v>2</v>
      </c>
      <c r="H32" s="4">
        <v>2</v>
      </c>
      <c r="I32" s="20">
        <f t="shared" ref="I32" si="6">G32*H32</f>
        <v>4</v>
      </c>
      <c r="J32" s="20" t="str">
        <f t="shared" si="0"/>
        <v>II</v>
      </c>
      <c r="K32" s="20" t="str">
        <f t="shared" si="2"/>
        <v>MODERADO</v>
      </c>
      <c r="L32" s="24" t="s">
        <v>141</v>
      </c>
      <c r="M32" s="4" t="s">
        <v>67</v>
      </c>
      <c r="N32" s="4" t="s">
        <v>48</v>
      </c>
      <c r="O32" s="4" t="s">
        <v>49</v>
      </c>
      <c r="P32" s="4" t="s">
        <v>49</v>
      </c>
      <c r="Q32" s="19" t="s">
        <v>49</v>
      </c>
      <c r="R32" s="19" t="s">
        <v>70</v>
      </c>
      <c r="S32" s="19" t="s">
        <v>51</v>
      </c>
      <c r="FM32" s="18"/>
      <c r="FN32" s="18"/>
      <c r="FO32" s="18"/>
      <c r="FP32" s="18"/>
    </row>
    <row r="33" spans="1:172" s="17" customFormat="1" ht="17.25" x14ac:dyDescent="0.25">
      <c r="A33" s="85"/>
      <c r="B33" s="79"/>
      <c r="C33" s="48" t="s">
        <v>55</v>
      </c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FM33" s="18"/>
      <c r="FN33" s="18"/>
      <c r="FO33" s="18"/>
      <c r="FP33" s="18"/>
    </row>
    <row r="34" spans="1:172" s="17" customFormat="1" ht="51" customHeight="1" x14ac:dyDescent="0.25">
      <c r="A34" s="85"/>
      <c r="B34" s="79"/>
      <c r="C34" s="4" t="s">
        <v>56</v>
      </c>
      <c r="D34" s="4" t="s">
        <v>37</v>
      </c>
      <c r="E34" s="4" t="s">
        <v>37</v>
      </c>
      <c r="F34" s="4" t="s">
        <v>37</v>
      </c>
      <c r="G34" s="4">
        <v>1</v>
      </c>
      <c r="H34" s="4">
        <v>1</v>
      </c>
      <c r="I34" s="20">
        <f t="shared" ref="I34" si="7">G34*H34</f>
        <v>1</v>
      </c>
      <c r="J34" s="20" t="str">
        <f t="shared" si="0"/>
        <v>III</v>
      </c>
      <c r="K34" s="20" t="str">
        <f t="shared" si="2"/>
        <v>BAJO</v>
      </c>
      <c r="L34" s="24" t="s">
        <v>141</v>
      </c>
      <c r="M34" s="4" t="s">
        <v>67</v>
      </c>
      <c r="N34" s="4" t="s">
        <v>48</v>
      </c>
      <c r="O34" s="4" t="s">
        <v>49</v>
      </c>
      <c r="P34" s="4" t="s">
        <v>49</v>
      </c>
      <c r="Q34" s="19" t="s">
        <v>49</v>
      </c>
      <c r="R34" s="19" t="s">
        <v>70</v>
      </c>
      <c r="S34" s="19" t="s">
        <v>51</v>
      </c>
      <c r="FM34" s="18"/>
      <c r="FN34" s="18"/>
      <c r="FO34" s="18"/>
      <c r="FP34" s="18"/>
    </row>
    <row r="35" spans="1:172" s="17" customFormat="1" ht="51" customHeight="1" x14ac:dyDescent="0.25">
      <c r="A35" s="85"/>
      <c r="B35" s="79"/>
      <c r="C35" s="4" t="s">
        <v>57</v>
      </c>
      <c r="D35" s="4" t="s">
        <v>37</v>
      </c>
      <c r="E35" s="4" t="s">
        <v>37</v>
      </c>
      <c r="F35" s="4" t="s">
        <v>37</v>
      </c>
      <c r="G35" s="4">
        <v>1</v>
      </c>
      <c r="H35" s="4">
        <v>1</v>
      </c>
      <c r="I35" s="20">
        <f t="shared" ref="I35:I44" si="8">G35*H35</f>
        <v>1</v>
      </c>
      <c r="J35" s="20" t="str">
        <f t="shared" si="0"/>
        <v>III</v>
      </c>
      <c r="K35" s="20" t="str">
        <f t="shared" si="2"/>
        <v>BAJO</v>
      </c>
      <c r="L35" s="24" t="s">
        <v>141</v>
      </c>
      <c r="M35" s="4" t="s">
        <v>110</v>
      </c>
      <c r="N35" s="4" t="s">
        <v>48</v>
      </c>
      <c r="O35" s="4" t="s">
        <v>49</v>
      </c>
      <c r="P35" s="4" t="s">
        <v>49</v>
      </c>
      <c r="Q35" s="19" t="s">
        <v>49</v>
      </c>
      <c r="R35" s="19" t="s">
        <v>70</v>
      </c>
      <c r="S35" s="19" t="s">
        <v>51</v>
      </c>
      <c r="FM35" s="18"/>
      <c r="FN35" s="18"/>
      <c r="FO35" s="18"/>
      <c r="FP35" s="18"/>
    </row>
    <row r="36" spans="1:172" s="17" customFormat="1" ht="51" customHeight="1" x14ac:dyDescent="0.25">
      <c r="A36" s="85"/>
      <c r="B36" s="79"/>
      <c r="C36" s="4" t="s">
        <v>59</v>
      </c>
      <c r="D36" s="4" t="s">
        <v>37</v>
      </c>
      <c r="E36" s="4" t="s">
        <v>37</v>
      </c>
      <c r="F36" s="4" t="s">
        <v>37</v>
      </c>
      <c r="G36" s="4">
        <v>1</v>
      </c>
      <c r="H36" s="4">
        <v>1</v>
      </c>
      <c r="I36" s="20">
        <f t="shared" si="8"/>
        <v>1</v>
      </c>
      <c r="J36" s="20" t="str">
        <f t="shared" si="0"/>
        <v>III</v>
      </c>
      <c r="K36" s="20" t="str">
        <f t="shared" si="2"/>
        <v>BAJO</v>
      </c>
      <c r="L36" s="24" t="s">
        <v>141</v>
      </c>
      <c r="M36" s="4" t="s">
        <v>111</v>
      </c>
      <c r="N36" s="4" t="s">
        <v>47</v>
      </c>
      <c r="O36" s="4" t="s">
        <v>49</v>
      </c>
      <c r="P36" s="4" t="s">
        <v>49</v>
      </c>
      <c r="Q36" s="19" t="s">
        <v>49</v>
      </c>
      <c r="R36" s="19" t="s">
        <v>70</v>
      </c>
      <c r="S36" s="19" t="s">
        <v>51</v>
      </c>
      <c r="FM36" s="18"/>
      <c r="FN36" s="18"/>
      <c r="FO36" s="18"/>
      <c r="FP36" s="18"/>
    </row>
    <row r="37" spans="1:172" s="17" customFormat="1" ht="51" customHeight="1" x14ac:dyDescent="0.25">
      <c r="A37" s="85"/>
      <c r="B37" s="79"/>
      <c r="C37" s="4" t="s">
        <v>60</v>
      </c>
      <c r="D37" s="4" t="s">
        <v>37</v>
      </c>
      <c r="E37" s="4" t="s">
        <v>37</v>
      </c>
      <c r="F37" s="4" t="s">
        <v>37</v>
      </c>
      <c r="G37" s="4">
        <v>1</v>
      </c>
      <c r="H37" s="4">
        <v>1</v>
      </c>
      <c r="I37" s="20">
        <f t="shared" si="8"/>
        <v>1</v>
      </c>
      <c r="J37" s="20" t="str">
        <f t="shared" si="0"/>
        <v>III</v>
      </c>
      <c r="K37" s="20" t="str">
        <f t="shared" si="2"/>
        <v>BAJO</v>
      </c>
      <c r="L37" s="24" t="s">
        <v>141</v>
      </c>
      <c r="M37" s="4" t="s">
        <v>111</v>
      </c>
      <c r="N37" s="4" t="s">
        <v>47</v>
      </c>
      <c r="O37" s="4" t="s">
        <v>49</v>
      </c>
      <c r="P37" s="4" t="s">
        <v>49</v>
      </c>
      <c r="Q37" s="19" t="s">
        <v>49</v>
      </c>
      <c r="R37" s="19" t="s">
        <v>70</v>
      </c>
      <c r="S37" s="19" t="s">
        <v>51</v>
      </c>
      <c r="FM37" s="18"/>
      <c r="FN37" s="18"/>
      <c r="FO37" s="18"/>
      <c r="FP37" s="18"/>
    </row>
    <row r="38" spans="1:172" s="17" customFormat="1" ht="51" customHeight="1" x14ac:dyDescent="0.25">
      <c r="A38" s="85"/>
      <c r="B38" s="79"/>
      <c r="C38" s="4" t="s">
        <v>61</v>
      </c>
      <c r="D38" s="4" t="s">
        <v>37</v>
      </c>
      <c r="E38" s="4" t="s">
        <v>37</v>
      </c>
      <c r="F38" s="4" t="s">
        <v>37</v>
      </c>
      <c r="G38" s="4">
        <v>1</v>
      </c>
      <c r="H38" s="4">
        <v>1</v>
      </c>
      <c r="I38" s="20">
        <f t="shared" si="8"/>
        <v>1</v>
      </c>
      <c r="J38" s="20" t="str">
        <f t="shared" si="0"/>
        <v>III</v>
      </c>
      <c r="K38" s="20" t="str">
        <f t="shared" si="2"/>
        <v>BAJO</v>
      </c>
      <c r="L38" s="24" t="s">
        <v>141</v>
      </c>
      <c r="M38" s="4" t="s">
        <v>111</v>
      </c>
      <c r="N38" s="4" t="s">
        <v>48</v>
      </c>
      <c r="O38" s="4" t="s">
        <v>49</v>
      </c>
      <c r="P38" s="4" t="s">
        <v>49</v>
      </c>
      <c r="Q38" s="19" t="s">
        <v>49</v>
      </c>
      <c r="R38" s="19" t="s">
        <v>70</v>
      </c>
      <c r="S38" s="19" t="s">
        <v>51</v>
      </c>
      <c r="FM38" s="18"/>
      <c r="FN38" s="18"/>
      <c r="FO38" s="18"/>
      <c r="FP38" s="18"/>
    </row>
    <row r="39" spans="1:172" s="17" customFormat="1" ht="51" customHeight="1" x14ac:dyDescent="0.25">
      <c r="A39" s="85"/>
      <c r="B39" s="79"/>
      <c r="C39" s="4" t="s">
        <v>62</v>
      </c>
      <c r="D39" s="4" t="s">
        <v>37</v>
      </c>
      <c r="E39" s="4" t="s">
        <v>37</v>
      </c>
      <c r="F39" s="4" t="s">
        <v>37</v>
      </c>
      <c r="G39" s="4">
        <v>3</v>
      </c>
      <c r="H39" s="4">
        <v>1</v>
      </c>
      <c r="I39" s="20">
        <f t="shared" si="8"/>
        <v>3</v>
      </c>
      <c r="J39" s="20" t="str">
        <f t="shared" si="0"/>
        <v>II</v>
      </c>
      <c r="K39" s="20" t="str">
        <f t="shared" si="2"/>
        <v>MODERADO</v>
      </c>
      <c r="L39" s="24" t="s">
        <v>141</v>
      </c>
      <c r="M39" s="4" t="s">
        <v>75</v>
      </c>
      <c r="N39" s="4" t="s">
        <v>48</v>
      </c>
      <c r="O39" s="4" t="s">
        <v>49</v>
      </c>
      <c r="P39" s="4" t="s">
        <v>49</v>
      </c>
      <c r="Q39" s="19" t="s">
        <v>49</v>
      </c>
      <c r="R39" s="19" t="s">
        <v>70</v>
      </c>
      <c r="S39" s="19" t="s">
        <v>51</v>
      </c>
      <c r="FM39" s="18"/>
      <c r="FN39" s="18"/>
      <c r="FO39" s="18"/>
      <c r="FP39" s="18"/>
    </row>
    <row r="40" spans="1:172" s="17" customFormat="1" ht="51" customHeight="1" x14ac:dyDescent="0.25">
      <c r="A40" s="85"/>
      <c r="B40" s="79"/>
      <c r="C40" s="4" t="s">
        <v>36</v>
      </c>
      <c r="D40" s="4" t="s">
        <v>37</v>
      </c>
      <c r="E40" s="4" t="s">
        <v>37</v>
      </c>
      <c r="F40" s="4" t="s">
        <v>37</v>
      </c>
      <c r="G40" s="4">
        <v>2</v>
      </c>
      <c r="H40" s="4">
        <v>1</v>
      </c>
      <c r="I40" s="20">
        <f t="shared" si="8"/>
        <v>2</v>
      </c>
      <c r="J40" s="20" t="str">
        <f t="shared" si="0"/>
        <v>III</v>
      </c>
      <c r="K40" s="20" t="str">
        <f t="shared" si="2"/>
        <v>BAJO</v>
      </c>
      <c r="L40" s="24" t="s">
        <v>141</v>
      </c>
      <c r="M40" s="4" t="s">
        <v>132</v>
      </c>
      <c r="N40" s="4" t="s">
        <v>48</v>
      </c>
      <c r="O40" s="4" t="s">
        <v>49</v>
      </c>
      <c r="P40" s="4" t="s">
        <v>49</v>
      </c>
      <c r="Q40" s="19" t="s">
        <v>49</v>
      </c>
      <c r="R40" s="19" t="s">
        <v>50</v>
      </c>
      <c r="S40" s="19" t="s">
        <v>51</v>
      </c>
      <c r="FM40" s="18"/>
      <c r="FN40" s="18"/>
      <c r="FO40" s="18"/>
      <c r="FP40" s="18"/>
    </row>
    <row r="41" spans="1:172" s="17" customFormat="1" ht="51" customHeight="1" x14ac:dyDescent="0.25">
      <c r="A41" s="85"/>
      <c r="B41" s="79"/>
      <c r="C41" s="31" t="s">
        <v>144</v>
      </c>
      <c r="D41" s="35" t="s">
        <v>37</v>
      </c>
      <c r="E41" s="35" t="s">
        <v>37</v>
      </c>
      <c r="F41" s="35" t="s">
        <v>37</v>
      </c>
      <c r="G41" s="29">
        <v>2</v>
      </c>
      <c r="H41" s="26">
        <v>2</v>
      </c>
      <c r="I41" s="26">
        <f t="shared" si="8"/>
        <v>4</v>
      </c>
      <c r="J41" s="26" t="str">
        <f t="shared" si="0"/>
        <v>II</v>
      </c>
      <c r="K41" s="26" t="str">
        <f t="shared" si="2"/>
        <v>MODERADO</v>
      </c>
      <c r="L41" s="31" t="s">
        <v>141</v>
      </c>
      <c r="M41" s="31" t="s">
        <v>159</v>
      </c>
      <c r="N41" s="31" t="s">
        <v>48</v>
      </c>
      <c r="O41" s="31" t="s">
        <v>49</v>
      </c>
      <c r="P41" s="31" t="s">
        <v>49</v>
      </c>
      <c r="Q41" s="31" t="s">
        <v>49</v>
      </c>
      <c r="R41" s="31" t="s">
        <v>162</v>
      </c>
      <c r="S41" s="31" t="s">
        <v>51</v>
      </c>
      <c r="FM41" s="18"/>
      <c r="FN41" s="18"/>
      <c r="FO41" s="18"/>
      <c r="FP41" s="18"/>
    </row>
    <row r="42" spans="1:172" s="17" customFormat="1" ht="74.25" customHeight="1" x14ac:dyDescent="0.25">
      <c r="A42" s="85"/>
      <c r="B42" s="79"/>
      <c r="C42" s="31" t="s">
        <v>151</v>
      </c>
      <c r="D42" s="35" t="s">
        <v>37</v>
      </c>
      <c r="E42" s="35" t="s">
        <v>37</v>
      </c>
      <c r="F42" s="35" t="s">
        <v>37</v>
      </c>
      <c r="G42" s="29">
        <v>2</v>
      </c>
      <c r="H42" s="26">
        <v>2</v>
      </c>
      <c r="I42" s="26">
        <f t="shared" si="8"/>
        <v>4</v>
      </c>
      <c r="J42" s="26" t="str">
        <f t="shared" si="0"/>
        <v>II</v>
      </c>
      <c r="K42" s="26" t="str">
        <f t="shared" si="2"/>
        <v>MODERADO</v>
      </c>
      <c r="L42" s="31" t="s">
        <v>141</v>
      </c>
      <c r="M42" s="31" t="s">
        <v>157</v>
      </c>
      <c r="N42" s="31" t="s">
        <v>48</v>
      </c>
      <c r="O42" s="31" t="s">
        <v>49</v>
      </c>
      <c r="P42" s="31" t="s">
        <v>49</v>
      </c>
      <c r="Q42" s="31" t="s">
        <v>49</v>
      </c>
      <c r="R42" s="31" t="s">
        <v>163</v>
      </c>
      <c r="S42" s="31" t="s">
        <v>51</v>
      </c>
      <c r="FM42" s="18"/>
      <c r="FN42" s="18"/>
      <c r="FO42" s="18"/>
      <c r="FP42" s="18"/>
    </row>
    <row r="43" spans="1:172" s="17" customFormat="1" ht="51" customHeight="1" x14ac:dyDescent="0.25">
      <c r="A43" s="85"/>
      <c r="B43" s="79"/>
      <c r="C43" s="31" t="s">
        <v>152</v>
      </c>
      <c r="D43" s="35" t="s">
        <v>37</v>
      </c>
      <c r="E43" s="35" t="s">
        <v>37</v>
      </c>
      <c r="F43" s="35" t="s">
        <v>37</v>
      </c>
      <c r="G43" s="29">
        <v>2</v>
      </c>
      <c r="H43" s="26">
        <v>1</v>
      </c>
      <c r="I43" s="26">
        <f t="shared" si="8"/>
        <v>2</v>
      </c>
      <c r="J43" s="26" t="str">
        <f t="shared" si="0"/>
        <v>III</v>
      </c>
      <c r="K43" s="26" t="str">
        <f t="shared" si="2"/>
        <v>BAJO</v>
      </c>
      <c r="L43" s="31" t="s">
        <v>141</v>
      </c>
      <c r="M43" s="31" t="s">
        <v>158</v>
      </c>
      <c r="N43" s="31" t="s">
        <v>48</v>
      </c>
      <c r="O43" s="31" t="s">
        <v>49</v>
      </c>
      <c r="P43" s="31" t="s">
        <v>49</v>
      </c>
      <c r="Q43" s="31" t="s">
        <v>49</v>
      </c>
      <c r="R43" s="31" t="s">
        <v>164</v>
      </c>
      <c r="S43" s="31" t="s">
        <v>51</v>
      </c>
      <c r="FM43" s="18"/>
      <c r="FN43" s="18"/>
      <c r="FO43" s="18"/>
      <c r="FP43" s="18"/>
    </row>
    <row r="44" spans="1:172" s="17" customFormat="1" ht="51" customHeight="1" x14ac:dyDescent="0.25">
      <c r="A44" s="85"/>
      <c r="B44" s="80"/>
      <c r="C44" s="31" t="s">
        <v>153</v>
      </c>
      <c r="D44" s="35" t="s">
        <v>37</v>
      </c>
      <c r="E44" s="35" t="s">
        <v>37</v>
      </c>
      <c r="F44" s="35" t="s">
        <v>37</v>
      </c>
      <c r="G44" s="29">
        <v>2</v>
      </c>
      <c r="H44" s="26">
        <v>1</v>
      </c>
      <c r="I44" s="26">
        <f t="shared" si="8"/>
        <v>2</v>
      </c>
      <c r="J44" s="26" t="str">
        <f t="shared" si="0"/>
        <v>III</v>
      </c>
      <c r="K44" s="26" t="str">
        <f t="shared" si="2"/>
        <v>BAJO</v>
      </c>
      <c r="L44" s="31" t="s">
        <v>141</v>
      </c>
      <c r="M44" s="31" t="s">
        <v>156</v>
      </c>
      <c r="N44" s="31" t="s">
        <v>48</v>
      </c>
      <c r="O44" s="31" t="s">
        <v>49</v>
      </c>
      <c r="P44" s="31" t="s">
        <v>49</v>
      </c>
      <c r="Q44" s="31" t="s">
        <v>49</v>
      </c>
      <c r="R44" s="31" t="s">
        <v>165</v>
      </c>
      <c r="S44" s="31" t="s">
        <v>51</v>
      </c>
      <c r="FM44" s="18"/>
      <c r="FN44" s="18"/>
      <c r="FO44" s="18"/>
      <c r="FP44" s="18"/>
    </row>
    <row r="46" spans="1:172" ht="51" customHeight="1" x14ac:dyDescent="0.25">
      <c r="A46" s="38" t="s">
        <v>185</v>
      </c>
      <c r="B46" s="38" t="s">
        <v>181</v>
      </c>
      <c r="C46" s="86" t="s">
        <v>182</v>
      </c>
      <c r="D46" s="86"/>
    </row>
    <row r="47" spans="1:172" ht="88.5" customHeight="1" x14ac:dyDescent="0.25">
      <c r="A47" s="37">
        <v>45565</v>
      </c>
      <c r="B47" s="33">
        <v>1</v>
      </c>
      <c r="C47" s="39" t="s">
        <v>190</v>
      </c>
      <c r="D47" s="39"/>
    </row>
    <row r="48" spans="1:172" s="1" customFormat="1" ht="24.75" customHeight="1" x14ac:dyDescent="0.25">
      <c r="A48" s="37">
        <v>45933</v>
      </c>
      <c r="B48" s="33">
        <v>2</v>
      </c>
      <c r="C48" s="39" t="s">
        <v>186</v>
      </c>
      <c r="D48" s="39"/>
    </row>
  </sheetData>
  <mergeCells count="33">
    <mergeCell ref="A1:S1"/>
    <mergeCell ref="L2:N2"/>
    <mergeCell ref="O2:S2"/>
    <mergeCell ref="D3:D4"/>
    <mergeCell ref="E3:E4"/>
    <mergeCell ref="F3:F4"/>
    <mergeCell ref="I3:I4"/>
    <mergeCell ref="P3:P4"/>
    <mergeCell ref="Q3:Q4"/>
    <mergeCell ref="R3:R4"/>
    <mergeCell ref="S3:S4"/>
    <mergeCell ref="K3:K4"/>
    <mergeCell ref="L3:L4"/>
    <mergeCell ref="M3:M4"/>
    <mergeCell ref="N3:N4"/>
    <mergeCell ref="O3:O4"/>
    <mergeCell ref="A2:A4"/>
    <mergeCell ref="B2:B4"/>
    <mergeCell ref="D2:F2"/>
    <mergeCell ref="G2:J2"/>
    <mergeCell ref="G3:G4"/>
    <mergeCell ref="H3:H4"/>
    <mergeCell ref="J3:J4"/>
    <mergeCell ref="B30:B44"/>
    <mergeCell ref="B5:B29"/>
    <mergeCell ref="A5:A44"/>
    <mergeCell ref="C48:D48"/>
    <mergeCell ref="C46:D46"/>
    <mergeCell ref="C47:D47"/>
    <mergeCell ref="C15:S15"/>
    <mergeCell ref="C5:S5"/>
    <mergeCell ref="C30:S30"/>
    <mergeCell ref="C33:S33"/>
  </mergeCells>
  <conditionalFormatting sqref="K6:K14">
    <cfRule type="containsText" dxfId="53" priority="103" operator="containsText" text="MODERADO">
      <formula>NOT(ISERROR(SEARCH("MODERADO",K6)))</formula>
    </cfRule>
    <cfRule type="containsText" dxfId="52" priority="104" operator="containsText" text="CRITICO">
      <formula>NOT(ISERROR(SEARCH("CRITICO",K6)))</formula>
    </cfRule>
    <cfRule type="containsText" dxfId="51" priority="105" operator="containsText" text="BAJO">
      <formula>NOT(ISERROR(SEARCH("BAJO",K6)))</formula>
    </cfRule>
    <cfRule type="endsWith" dxfId="50" priority="106" operator="endsWith" text="ACEPTABLE">
      <formula>RIGHT(K6,LEN("ACEPTABLE"))="ACEPTABLE"</formula>
    </cfRule>
    <cfRule type="beginsWith" dxfId="49" priority="107" operator="beginsWith" text="ACEPTABLE CON CONTROL ESPECIFICO">
      <formula>LEFT(K6,LEN("ACEPTABLE CON CONTROL ESPECIFICO"))="ACEPTABLE CON CONTROL ESPECIFICO"</formula>
    </cfRule>
    <cfRule type="containsText" dxfId="48" priority="108" operator="containsText" text="MEJORABLE">
      <formula>NOT(ISERROR(SEARCH("MEJORABLE",K6)))</formula>
    </cfRule>
  </conditionalFormatting>
  <conditionalFormatting sqref="K16:K29">
    <cfRule type="containsText" dxfId="47" priority="97" operator="containsText" text="MODERADO">
      <formula>NOT(ISERROR(SEARCH("MODERADO",K16)))</formula>
    </cfRule>
    <cfRule type="containsText" dxfId="46" priority="98" operator="containsText" text="CRITICO">
      <formula>NOT(ISERROR(SEARCH("CRITICO",K16)))</formula>
    </cfRule>
    <cfRule type="containsText" dxfId="45" priority="99" operator="containsText" text="BAJO">
      <formula>NOT(ISERROR(SEARCH("BAJO",K16)))</formula>
    </cfRule>
    <cfRule type="endsWith" dxfId="44" priority="100" operator="endsWith" text="ACEPTABLE">
      <formula>RIGHT(K16,LEN("ACEPTABLE"))="ACEPTABLE"</formula>
    </cfRule>
    <cfRule type="beginsWith" dxfId="43" priority="101" operator="beginsWith" text="ACEPTABLE CON CONTROL ESPECIFICO">
      <formula>LEFT(K16,LEN("ACEPTABLE CON CONTROL ESPECIFICO"))="ACEPTABLE CON CONTROL ESPECIFICO"</formula>
    </cfRule>
    <cfRule type="containsText" dxfId="42" priority="102" operator="containsText" text="MEJORABLE">
      <formula>NOT(ISERROR(SEARCH("MEJORABLE",K16)))</formula>
    </cfRule>
  </conditionalFormatting>
  <conditionalFormatting sqref="K31:K32">
    <cfRule type="containsText" dxfId="41" priority="79" operator="containsText" text="MODERADO">
      <formula>NOT(ISERROR(SEARCH("MODERADO",K31)))</formula>
    </cfRule>
    <cfRule type="containsText" dxfId="40" priority="80" operator="containsText" text="CRITICO">
      <formula>NOT(ISERROR(SEARCH("CRITICO",K31)))</formula>
    </cfRule>
    <cfRule type="containsText" dxfId="39" priority="81" operator="containsText" text="BAJO">
      <formula>NOT(ISERROR(SEARCH("BAJO",K31)))</formula>
    </cfRule>
    <cfRule type="endsWith" dxfId="38" priority="82" operator="endsWith" text="ACEPTABLE">
      <formula>RIGHT(K31,LEN("ACEPTABLE"))="ACEPTABLE"</formula>
    </cfRule>
    <cfRule type="beginsWith" dxfId="37" priority="83" operator="beginsWith" text="ACEPTABLE CON CONTROL ESPECIFICO">
      <formula>LEFT(K31,LEN("ACEPTABLE CON CONTROL ESPECIFICO"))="ACEPTABLE CON CONTROL ESPECIFICO"</formula>
    </cfRule>
    <cfRule type="containsText" dxfId="36" priority="84" operator="containsText" text="MEJORABLE">
      <formula>NOT(ISERROR(SEARCH("MEJORABLE",K31)))</formula>
    </cfRule>
  </conditionalFormatting>
  <conditionalFormatting sqref="K34:K40">
    <cfRule type="containsText" dxfId="35" priority="73" operator="containsText" text="MODERADO">
      <formula>NOT(ISERROR(SEARCH("MODERADO",K34)))</formula>
    </cfRule>
    <cfRule type="containsText" dxfId="34" priority="74" operator="containsText" text="CRITICO">
      <formula>NOT(ISERROR(SEARCH("CRITICO",K34)))</formula>
    </cfRule>
    <cfRule type="containsText" dxfId="33" priority="75" operator="containsText" text="BAJO">
      <formula>NOT(ISERROR(SEARCH("BAJO",K34)))</formula>
    </cfRule>
    <cfRule type="endsWith" dxfId="32" priority="76" operator="endsWith" text="ACEPTABLE">
      <formula>RIGHT(K34,LEN("ACEPTABLE"))="ACEPTABLE"</formula>
    </cfRule>
    <cfRule type="beginsWith" dxfId="31" priority="77" operator="beginsWith" text="ACEPTABLE CON CONTROL ESPECIFICO">
      <formula>LEFT(K34,LEN("ACEPTABLE CON CONTROL ESPECIFICO"))="ACEPTABLE CON CONTROL ESPECIFICO"</formula>
    </cfRule>
    <cfRule type="containsText" dxfId="30" priority="78" operator="containsText" text="MEJORABLE">
      <formula>NOT(ISERROR(SEARCH("MEJORABLE",K34)))</formula>
    </cfRule>
  </conditionalFormatting>
  <conditionalFormatting sqref="K41:K43">
    <cfRule type="containsText" dxfId="29" priority="37" operator="containsText" text="MODERADO">
      <formula>NOT(ISERROR(SEARCH("MODERADO",K41)))</formula>
    </cfRule>
    <cfRule type="containsText" dxfId="28" priority="38" operator="containsText" text="CRITICO">
      <formula>NOT(ISERROR(SEARCH("CRITICO",K41)))</formula>
    </cfRule>
    <cfRule type="containsText" dxfId="27" priority="39" operator="containsText" text="BAJO">
      <formula>NOT(ISERROR(SEARCH("BAJO",K41)))</formula>
    </cfRule>
    <cfRule type="endsWith" dxfId="26" priority="40" operator="endsWith" text="ACEPTABLE">
      <formula>RIGHT(K41,LEN("ACEPTABLE"))="ACEPTABLE"</formula>
    </cfRule>
    <cfRule type="beginsWith" dxfId="25" priority="41" operator="beginsWith" text="ACEPTABLE CON CONTROL ESPECIFICO">
      <formula>LEFT(K41,LEN("ACEPTABLE CON CONTROL ESPECIFICO"))="ACEPTABLE CON CONTROL ESPECIFICO"</formula>
    </cfRule>
    <cfRule type="containsText" dxfId="24" priority="42" operator="containsText" text="MEJORABLE">
      <formula>NOT(ISERROR(SEARCH("MEJORABLE",K41)))</formula>
    </cfRule>
  </conditionalFormatting>
  <conditionalFormatting sqref="K44">
    <cfRule type="containsText" dxfId="23" priority="31" operator="containsText" text="MODERADO">
      <formula>NOT(ISERROR(SEARCH("MODERADO",K44)))</formula>
    </cfRule>
    <cfRule type="containsText" dxfId="22" priority="32" operator="containsText" text="CRITICO">
      <formula>NOT(ISERROR(SEARCH("CRITICO",K44)))</formula>
    </cfRule>
    <cfRule type="containsText" dxfId="21" priority="33" operator="containsText" text="BAJO">
      <formula>NOT(ISERROR(SEARCH("BAJO",K44)))</formula>
    </cfRule>
    <cfRule type="endsWith" dxfId="20" priority="34" operator="endsWith" text="ACEPTABLE">
      <formula>RIGHT(K44,LEN("ACEPTABLE"))="ACEPTABLE"</formula>
    </cfRule>
    <cfRule type="beginsWith" dxfId="19" priority="35" operator="beginsWith" text="ACEPTABLE CON CONTROL ESPECIFICO">
      <formula>LEFT(K44,LEN("ACEPTABLE CON CONTROL ESPECIFICO"))="ACEPTABLE CON CONTROL ESPECIFICO"</formula>
    </cfRule>
    <cfRule type="containsText" dxfId="18" priority="36" operator="containsText" text="MEJORABLE">
      <formula>NOT(ISERROR(SEARCH("MEJORABLE",K44)))</formula>
    </cfRule>
  </conditionalFormatting>
  <conditionalFormatting sqref="L48">
    <cfRule type="containsText" dxfId="17" priority="1" operator="containsText" text="MODERADO">
      <formula>NOT(ISERROR(SEARCH("MODERADO",L48)))</formula>
    </cfRule>
    <cfRule type="containsText" dxfId="16" priority="2" operator="containsText" text="CRITICO">
      <formula>NOT(ISERROR(SEARCH("CRITICO",L48)))</formula>
    </cfRule>
    <cfRule type="containsText" dxfId="15" priority="3" operator="containsText" text="BAJO">
      <formula>NOT(ISERROR(SEARCH("BAJO",L48)))</formula>
    </cfRule>
    <cfRule type="endsWith" dxfId="14" priority="4" operator="endsWith" text="ACEPTABLE">
      <formula>RIGHT(L48,LEN("ACEPTABLE"))="ACEPTABLE"</formula>
    </cfRule>
    <cfRule type="beginsWith" dxfId="13" priority="5" operator="beginsWith" text="ACEPTABLE CON CONTROL ESPECIFICO">
      <formula>LEFT(L48,LEN("ACEPTABLE CON CONTROL ESPECIFICO"))="ACEPTABLE CON CONTROL ESPECIFICO"</formula>
    </cfRule>
    <cfRule type="containsText" dxfId="12" priority="6" operator="containsText" text="MEJORABLE">
      <formula>NOT(ISERROR(SEARCH("MEJORABLE",L48)))</formula>
    </cfRule>
  </conditionalFormatting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R38"/>
  <sheetViews>
    <sheetView topLeftCell="A25" zoomScale="60" zoomScaleNormal="60" workbookViewId="0">
      <selection activeCell="Q19" sqref="Q19"/>
    </sheetView>
  </sheetViews>
  <sheetFormatPr baseColWidth="10" defaultRowHeight="15" x14ac:dyDescent="0.25"/>
  <cols>
    <col min="1" max="1" width="21.140625" customWidth="1"/>
    <col min="10" max="10" width="22" customWidth="1"/>
    <col min="11" max="11" width="22.140625" customWidth="1"/>
    <col min="12" max="12" width="31" customWidth="1"/>
    <col min="13" max="13" width="19" customWidth="1"/>
    <col min="14" max="14" width="23.140625" customWidth="1"/>
    <col min="15" max="15" width="22.140625" customWidth="1"/>
    <col min="16" max="17" width="42.28515625" customWidth="1"/>
    <col min="18" max="18" width="20.28515625" customWidth="1"/>
  </cols>
  <sheetData>
    <row r="1" spans="1:18" ht="35.25" thickBot="1" x14ac:dyDescent="0.3">
      <c r="A1" s="9" t="s">
        <v>28</v>
      </c>
      <c r="B1" s="111" t="s">
        <v>0</v>
      </c>
      <c r="C1" s="111"/>
      <c r="D1" s="112"/>
      <c r="E1" s="111"/>
      <c r="F1" s="111"/>
      <c r="G1" s="111"/>
      <c r="H1" s="111"/>
      <c r="I1" s="112"/>
      <c r="J1" s="21" t="s">
        <v>41</v>
      </c>
      <c r="K1" s="113" t="s">
        <v>4</v>
      </c>
      <c r="L1" s="111"/>
      <c r="M1" s="112"/>
      <c r="N1" s="114" t="s">
        <v>8</v>
      </c>
      <c r="O1" s="114"/>
      <c r="P1" s="114"/>
      <c r="Q1" s="114"/>
      <c r="R1" s="115"/>
    </row>
    <row r="2" spans="1:18" ht="35.25" thickBot="1" x14ac:dyDescent="0.3">
      <c r="A2" s="10" t="s">
        <v>29</v>
      </c>
      <c r="B2" s="109" t="s">
        <v>1</v>
      </c>
      <c r="C2" s="107" t="s">
        <v>2</v>
      </c>
      <c r="D2" s="103" t="s">
        <v>3</v>
      </c>
      <c r="E2" s="107" t="s">
        <v>14</v>
      </c>
      <c r="F2" s="107"/>
      <c r="G2" s="107" t="s">
        <v>15</v>
      </c>
      <c r="H2" s="107" t="s">
        <v>16</v>
      </c>
      <c r="I2" s="103" t="s">
        <v>17</v>
      </c>
      <c r="J2" s="109" t="s">
        <v>42</v>
      </c>
      <c r="K2" s="109" t="s">
        <v>5</v>
      </c>
      <c r="L2" s="107" t="s">
        <v>6</v>
      </c>
      <c r="M2" s="103" t="s">
        <v>27</v>
      </c>
      <c r="N2" s="105" t="s">
        <v>9</v>
      </c>
      <c r="O2" s="107" t="s">
        <v>10</v>
      </c>
      <c r="P2" s="107" t="s">
        <v>11</v>
      </c>
      <c r="Q2" s="107" t="s">
        <v>12</v>
      </c>
      <c r="R2" s="103" t="s">
        <v>13</v>
      </c>
    </row>
    <row r="3" spans="1:18" ht="34.5" x14ac:dyDescent="0.25">
      <c r="A3" s="11" t="s">
        <v>55</v>
      </c>
      <c r="B3" s="110"/>
      <c r="C3" s="108"/>
      <c r="D3" s="104"/>
      <c r="E3" s="108"/>
      <c r="F3" s="108"/>
      <c r="G3" s="108"/>
      <c r="H3" s="108"/>
      <c r="I3" s="104"/>
      <c r="J3" s="110"/>
      <c r="K3" s="110"/>
      <c r="L3" s="108"/>
      <c r="M3" s="104"/>
      <c r="N3" s="106"/>
      <c r="O3" s="108"/>
      <c r="P3" s="108"/>
      <c r="Q3" s="108"/>
      <c r="R3" s="104"/>
    </row>
    <row r="4" spans="1:18" ht="17.25" customHeight="1" x14ac:dyDescent="0.25">
      <c r="A4" s="77" t="s">
        <v>29</v>
      </c>
      <c r="B4" s="77"/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</row>
    <row r="5" spans="1:18" ht="86.25" x14ac:dyDescent="0.25">
      <c r="A5" s="3" t="s">
        <v>33</v>
      </c>
      <c r="B5" s="20" t="s">
        <v>37</v>
      </c>
      <c r="C5" s="20" t="s">
        <v>38</v>
      </c>
      <c r="D5" s="20" t="s">
        <v>39</v>
      </c>
      <c r="E5" s="52">
        <v>3</v>
      </c>
      <c r="F5" s="52"/>
      <c r="G5" s="20">
        <v>2</v>
      </c>
      <c r="H5" s="20">
        <f t="shared" ref="H5:H31" si="0">E5*G5</f>
        <v>6</v>
      </c>
      <c r="I5" s="20" t="str">
        <f>IF(H5&lt;=2,"III",IF(H5&lt;=4,"II",IF(H5&lt;=9,"I"," ")))</f>
        <v>I</v>
      </c>
      <c r="J5" s="20" t="str">
        <f t="shared" ref="J5:J31" si="1">IF(I5="I"," CRITICO ",IF(I5="II","MODERADO",IF(I5="III","BAJO"," ")))</f>
        <v xml:space="preserve"> CRITICO </v>
      </c>
      <c r="K5" s="20" t="s">
        <v>135</v>
      </c>
      <c r="L5" s="20" t="s">
        <v>43</v>
      </c>
      <c r="M5" s="20" t="s">
        <v>47</v>
      </c>
      <c r="N5" s="20" t="s">
        <v>49</v>
      </c>
      <c r="O5" s="20" t="s">
        <v>49</v>
      </c>
      <c r="P5" s="28" t="s">
        <v>52</v>
      </c>
      <c r="Q5" s="20" t="s">
        <v>53</v>
      </c>
      <c r="R5" s="20" t="s">
        <v>51</v>
      </c>
    </row>
    <row r="6" spans="1:18" ht="51.75" x14ac:dyDescent="0.25">
      <c r="A6" s="3" t="s">
        <v>35</v>
      </c>
      <c r="B6" s="20" t="s">
        <v>37</v>
      </c>
      <c r="C6" s="20" t="s">
        <v>38</v>
      </c>
      <c r="D6" s="20" t="s">
        <v>39</v>
      </c>
      <c r="E6" s="52">
        <v>2</v>
      </c>
      <c r="F6" s="52"/>
      <c r="G6" s="20">
        <v>3</v>
      </c>
      <c r="H6" s="20">
        <f t="shared" si="0"/>
        <v>6</v>
      </c>
      <c r="I6" s="20" t="str">
        <f t="shared" ref="I6:I31" si="2">IF(H6&lt;=2,"III",IF(H6&lt;=4,"II",IF(H6&lt;=9,"I"," ")))</f>
        <v>I</v>
      </c>
      <c r="J6" s="20" t="str">
        <f t="shared" si="1"/>
        <v xml:space="preserve"> CRITICO </v>
      </c>
      <c r="K6" s="20" t="s">
        <v>135</v>
      </c>
      <c r="L6" s="20" t="s">
        <v>45</v>
      </c>
      <c r="M6" s="20" t="s">
        <v>47</v>
      </c>
      <c r="N6" s="20" t="s">
        <v>49</v>
      </c>
      <c r="O6" s="20" t="s">
        <v>49</v>
      </c>
      <c r="P6" s="20" t="s">
        <v>49</v>
      </c>
      <c r="Q6" s="20" t="s">
        <v>54</v>
      </c>
      <c r="R6" s="20" t="s">
        <v>51</v>
      </c>
    </row>
    <row r="7" spans="1:18" ht="51.75" x14ac:dyDescent="0.25">
      <c r="A7" s="3" t="s">
        <v>36</v>
      </c>
      <c r="B7" s="20" t="s">
        <v>37</v>
      </c>
      <c r="C7" s="20" t="s">
        <v>37</v>
      </c>
      <c r="D7" s="20" t="s">
        <v>37</v>
      </c>
      <c r="E7" s="52">
        <v>3</v>
      </c>
      <c r="F7" s="52"/>
      <c r="G7" s="20">
        <v>3</v>
      </c>
      <c r="H7" s="20">
        <f t="shared" si="0"/>
        <v>9</v>
      </c>
      <c r="I7" s="20" t="str">
        <f t="shared" si="2"/>
        <v>I</v>
      </c>
      <c r="J7" s="20" t="str">
        <f t="shared" si="1"/>
        <v xml:space="preserve"> CRITICO </v>
      </c>
      <c r="K7" s="20" t="s">
        <v>135</v>
      </c>
      <c r="L7" s="20" t="s">
        <v>46</v>
      </c>
      <c r="M7" s="20" t="s">
        <v>48</v>
      </c>
      <c r="N7" s="20" t="s">
        <v>49</v>
      </c>
      <c r="O7" s="20" t="s">
        <v>49</v>
      </c>
      <c r="P7" s="20" t="s">
        <v>49</v>
      </c>
      <c r="Q7" s="20" t="s">
        <v>188</v>
      </c>
      <c r="R7" s="20" t="s">
        <v>51</v>
      </c>
    </row>
    <row r="8" spans="1:18" ht="51.75" x14ac:dyDescent="0.25">
      <c r="A8" s="3" t="s">
        <v>56</v>
      </c>
      <c r="B8" s="20" t="s">
        <v>37</v>
      </c>
      <c r="C8" s="20" t="s">
        <v>38</v>
      </c>
      <c r="D8" s="20" t="s">
        <v>37</v>
      </c>
      <c r="E8" s="52">
        <v>2</v>
      </c>
      <c r="F8" s="52"/>
      <c r="G8" s="20">
        <v>3</v>
      </c>
      <c r="H8" s="20">
        <f t="shared" si="0"/>
        <v>6</v>
      </c>
      <c r="I8" s="20" t="str">
        <f t="shared" si="2"/>
        <v>I</v>
      </c>
      <c r="J8" s="20" t="str">
        <f t="shared" si="1"/>
        <v xml:space="preserve"> CRITICO </v>
      </c>
      <c r="K8" s="20" t="s">
        <v>135</v>
      </c>
      <c r="L8" s="20" t="s">
        <v>65</v>
      </c>
      <c r="M8" s="20" t="s">
        <v>48</v>
      </c>
      <c r="N8" s="20" t="s">
        <v>49</v>
      </c>
      <c r="O8" s="20" t="s">
        <v>49</v>
      </c>
      <c r="P8" s="20" t="s">
        <v>49</v>
      </c>
      <c r="Q8" s="20" t="s">
        <v>66</v>
      </c>
      <c r="R8" s="20" t="s">
        <v>51</v>
      </c>
    </row>
    <row r="9" spans="1:18" ht="207" x14ac:dyDescent="0.25">
      <c r="A9" s="3" t="s">
        <v>57</v>
      </c>
      <c r="B9" s="20" t="s">
        <v>37</v>
      </c>
      <c r="C9" s="20" t="s">
        <v>37</v>
      </c>
      <c r="D9" s="20" t="s">
        <v>37</v>
      </c>
      <c r="E9" s="52">
        <v>2</v>
      </c>
      <c r="F9" s="52"/>
      <c r="G9" s="20">
        <v>3</v>
      </c>
      <c r="H9" s="20">
        <f t="shared" si="0"/>
        <v>6</v>
      </c>
      <c r="I9" s="20" t="str">
        <f t="shared" si="2"/>
        <v>I</v>
      </c>
      <c r="J9" s="20" t="str">
        <f t="shared" si="1"/>
        <v xml:space="preserve"> CRITICO </v>
      </c>
      <c r="K9" s="20" t="s">
        <v>135</v>
      </c>
      <c r="L9" s="20" t="s">
        <v>67</v>
      </c>
      <c r="M9" s="20" t="s">
        <v>47</v>
      </c>
      <c r="N9" s="20" t="s">
        <v>49</v>
      </c>
      <c r="O9" s="20" t="s">
        <v>68</v>
      </c>
      <c r="P9" s="20" t="s">
        <v>49</v>
      </c>
      <c r="Q9" s="20" t="s">
        <v>69</v>
      </c>
      <c r="R9" s="20" t="s">
        <v>51</v>
      </c>
    </row>
    <row r="10" spans="1:18" ht="51.75" x14ac:dyDescent="0.25">
      <c r="A10" s="3" t="s">
        <v>61</v>
      </c>
      <c r="B10" s="20" t="s">
        <v>37</v>
      </c>
      <c r="C10" s="20" t="s">
        <v>37</v>
      </c>
      <c r="D10" s="20" t="s">
        <v>37</v>
      </c>
      <c r="E10" s="52">
        <v>2</v>
      </c>
      <c r="F10" s="52"/>
      <c r="G10" s="20">
        <v>3</v>
      </c>
      <c r="H10" s="20">
        <f t="shared" si="0"/>
        <v>6</v>
      </c>
      <c r="I10" s="20" t="str">
        <f t="shared" si="2"/>
        <v>I</v>
      </c>
      <c r="J10" s="20" t="str">
        <f t="shared" si="1"/>
        <v xml:space="preserve"> CRITICO </v>
      </c>
      <c r="K10" s="20" t="s">
        <v>135</v>
      </c>
      <c r="L10" s="20" t="s">
        <v>67</v>
      </c>
      <c r="M10" s="20" t="s">
        <v>47</v>
      </c>
      <c r="N10" s="20" t="s">
        <v>49</v>
      </c>
      <c r="O10" s="20" t="s">
        <v>49</v>
      </c>
      <c r="P10" s="20" t="s">
        <v>49</v>
      </c>
      <c r="Q10" s="20" t="s">
        <v>74</v>
      </c>
      <c r="R10" s="20" t="s">
        <v>51</v>
      </c>
    </row>
    <row r="11" spans="1:18" ht="51.75" x14ac:dyDescent="0.25">
      <c r="A11" s="3" t="s">
        <v>62</v>
      </c>
      <c r="B11" s="20" t="s">
        <v>37</v>
      </c>
      <c r="C11" s="20" t="s">
        <v>37</v>
      </c>
      <c r="D11" s="20" t="s">
        <v>37</v>
      </c>
      <c r="E11" s="52">
        <v>2</v>
      </c>
      <c r="F11" s="52"/>
      <c r="G11" s="20">
        <v>3</v>
      </c>
      <c r="H11" s="20">
        <f t="shared" si="0"/>
        <v>6</v>
      </c>
      <c r="I11" s="20" t="str">
        <f t="shared" si="2"/>
        <v>I</v>
      </c>
      <c r="J11" s="20" t="str">
        <f t="shared" si="1"/>
        <v xml:space="preserve"> CRITICO </v>
      </c>
      <c r="K11" s="20" t="s">
        <v>135</v>
      </c>
      <c r="L11" s="20" t="s">
        <v>75</v>
      </c>
      <c r="M11" s="20" t="s">
        <v>48</v>
      </c>
      <c r="N11" s="20" t="s">
        <v>49</v>
      </c>
      <c r="O11" s="20" t="s">
        <v>49</v>
      </c>
      <c r="P11" s="20" t="s">
        <v>49</v>
      </c>
      <c r="Q11" s="20" t="s">
        <v>76</v>
      </c>
      <c r="R11" s="20" t="s">
        <v>51</v>
      </c>
    </row>
    <row r="12" spans="1:18" ht="51.75" x14ac:dyDescent="0.25">
      <c r="A12" s="3" t="s">
        <v>32</v>
      </c>
      <c r="B12" s="20" t="s">
        <v>37</v>
      </c>
      <c r="C12" s="20" t="s">
        <v>37</v>
      </c>
      <c r="D12" s="20" t="s">
        <v>39</v>
      </c>
      <c r="E12" s="52">
        <v>2</v>
      </c>
      <c r="F12" s="52"/>
      <c r="G12" s="20">
        <v>3</v>
      </c>
      <c r="H12" s="20">
        <f t="shared" si="0"/>
        <v>6</v>
      </c>
      <c r="I12" s="20" t="str">
        <f t="shared" si="2"/>
        <v>I</v>
      </c>
      <c r="J12" s="20" t="str">
        <f t="shared" si="1"/>
        <v xml:space="preserve"> CRITICO </v>
      </c>
      <c r="K12" s="20" t="s">
        <v>135</v>
      </c>
      <c r="L12" s="20" t="s">
        <v>86</v>
      </c>
      <c r="M12" s="20" t="s">
        <v>47</v>
      </c>
      <c r="N12" s="20" t="s">
        <v>49</v>
      </c>
      <c r="O12" s="20" t="s">
        <v>49</v>
      </c>
      <c r="P12" s="20" t="s">
        <v>49</v>
      </c>
      <c r="Q12" s="20" t="s">
        <v>87</v>
      </c>
      <c r="R12" s="20" t="s">
        <v>51</v>
      </c>
    </row>
    <row r="13" spans="1:18" ht="51.75" x14ac:dyDescent="0.25">
      <c r="A13" s="3" t="s">
        <v>33</v>
      </c>
      <c r="B13" s="20" t="s">
        <v>78</v>
      </c>
      <c r="C13" s="20" t="s">
        <v>37</v>
      </c>
      <c r="D13" s="20" t="s">
        <v>39</v>
      </c>
      <c r="E13" s="52">
        <v>2</v>
      </c>
      <c r="F13" s="52"/>
      <c r="G13" s="20">
        <v>3</v>
      </c>
      <c r="H13" s="20">
        <f t="shared" si="0"/>
        <v>6</v>
      </c>
      <c r="I13" s="20" t="str">
        <f t="shared" si="2"/>
        <v>I</v>
      </c>
      <c r="J13" s="20" t="str">
        <f t="shared" si="1"/>
        <v xml:space="preserve"> CRITICO </v>
      </c>
      <c r="K13" s="20" t="s">
        <v>135</v>
      </c>
      <c r="L13" s="20" t="s">
        <v>86</v>
      </c>
      <c r="M13" s="20" t="s">
        <v>47</v>
      </c>
      <c r="N13" s="20" t="s">
        <v>49</v>
      </c>
      <c r="O13" s="20" t="s">
        <v>49</v>
      </c>
      <c r="P13" s="20" t="s">
        <v>49</v>
      </c>
      <c r="Q13" s="20" t="s">
        <v>87</v>
      </c>
      <c r="R13" s="20" t="s">
        <v>51</v>
      </c>
    </row>
    <row r="14" spans="1:18" ht="51.75" x14ac:dyDescent="0.25">
      <c r="A14" s="3" t="s">
        <v>79</v>
      </c>
      <c r="B14" s="20" t="s">
        <v>37</v>
      </c>
      <c r="C14" s="20" t="s">
        <v>37</v>
      </c>
      <c r="D14" s="20" t="s">
        <v>40</v>
      </c>
      <c r="E14" s="52">
        <v>3</v>
      </c>
      <c r="F14" s="52"/>
      <c r="G14" s="20">
        <v>3</v>
      </c>
      <c r="H14" s="20">
        <f t="shared" si="0"/>
        <v>9</v>
      </c>
      <c r="I14" s="20" t="str">
        <f t="shared" si="2"/>
        <v>I</v>
      </c>
      <c r="J14" s="20" t="str">
        <f t="shared" si="1"/>
        <v xml:space="preserve"> CRITICO </v>
      </c>
      <c r="K14" s="20" t="s">
        <v>135</v>
      </c>
      <c r="L14" s="20" t="s">
        <v>86</v>
      </c>
      <c r="M14" s="20" t="s">
        <v>47</v>
      </c>
      <c r="N14" s="20" t="s">
        <v>49</v>
      </c>
      <c r="O14" s="20" t="s">
        <v>49</v>
      </c>
      <c r="P14" s="20" t="s">
        <v>49</v>
      </c>
      <c r="Q14" s="20" t="s">
        <v>89</v>
      </c>
      <c r="R14" s="20" t="s">
        <v>90</v>
      </c>
    </row>
    <row r="15" spans="1:18" ht="51.75" x14ac:dyDescent="0.25">
      <c r="A15" s="3" t="s">
        <v>80</v>
      </c>
      <c r="B15" s="20" t="s">
        <v>37</v>
      </c>
      <c r="C15" s="20" t="s">
        <v>37</v>
      </c>
      <c r="D15" s="20" t="s">
        <v>81</v>
      </c>
      <c r="E15" s="52">
        <v>3</v>
      </c>
      <c r="F15" s="52"/>
      <c r="G15" s="20">
        <v>3</v>
      </c>
      <c r="H15" s="20">
        <f t="shared" si="0"/>
        <v>9</v>
      </c>
      <c r="I15" s="20" t="str">
        <f t="shared" si="2"/>
        <v>I</v>
      </c>
      <c r="J15" s="20" t="str">
        <f t="shared" si="1"/>
        <v xml:space="preserve"> CRITICO </v>
      </c>
      <c r="K15" s="20" t="s">
        <v>135</v>
      </c>
      <c r="L15" s="20" t="s">
        <v>67</v>
      </c>
      <c r="M15" s="20" t="s">
        <v>47</v>
      </c>
      <c r="N15" s="20" t="s">
        <v>49</v>
      </c>
      <c r="O15" s="20" t="s">
        <v>49</v>
      </c>
      <c r="P15" s="20" t="s">
        <v>49</v>
      </c>
      <c r="Q15" s="20" t="s">
        <v>91</v>
      </c>
      <c r="R15" s="20" t="s">
        <v>51</v>
      </c>
    </row>
    <row r="16" spans="1:18" ht="51.75" x14ac:dyDescent="0.25">
      <c r="A16" s="3" t="s">
        <v>82</v>
      </c>
      <c r="B16" s="20" t="s">
        <v>37</v>
      </c>
      <c r="C16" s="20" t="s">
        <v>37</v>
      </c>
      <c r="D16" s="20" t="s">
        <v>37</v>
      </c>
      <c r="E16" s="52">
        <v>3</v>
      </c>
      <c r="F16" s="52"/>
      <c r="G16" s="20">
        <v>3</v>
      </c>
      <c r="H16" s="20">
        <f t="shared" si="0"/>
        <v>9</v>
      </c>
      <c r="I16" s="20" t="str">
        <f t="shared" si="2"/>
        <v>I</v>
      </c>
      <c r="J16" s="20" t="str">
        <f t="shared" si="1"/>
        <v xml:space="preserve"> CRITICO </v>
      </c>
      <c r="K16" s="20" t="s">
        <v>135</v>
      </c>
      <c r="L16" s="20" t="s">
        <v>92</v>
      </c>
      <c r="M16" s="20" t="s">
        <v>48</v>
      </c>
      <c r="N16" s="20" t="s">
        <v>49</v>
      </c>
      <c r="O16" s="20" t="s">
        <v>49</v>
      </c>
      <c r="P16" s="20" t="s">
        <v>49</v>
      </c>
      <c r="Q16" s="20" t="s">
        <v>93</v>
      </c>
      <c r="R16" s="20" t="s">
        <v>51</v>
      </c>
    </row>
    <row r="17" spans="1:18" ht="51.75" x14ac:dyDescent="0.25">
      <c r="A17" s="3" t="s">
        <v>57</v>
      </c>
      <c r="B17" s="20" t="s">
        <v>37</v>
      </c>
      <c r="C17" s="20" t="s">
        <v>37</v>
      </c>
      <c r="D17" s="20" t="s">
        <v>37</v>
      </c>
      <c r="E17" s="52">
        <v>2</v>
      </c>
      <c r="F17" s="52"/>
      <c r="G17" s="20">
        <v>3</v>
      </c>
      <c r="H17" s="20">
        <f t="shared" si="0"/>
        <v>6</v>
      </c>
      <c r="I17" s="20" t="str">
        <f t="shared" si="2"/>
        <v>I</v>
      </c>
      <c r="J17" s="20" t="str">
        <f t="shared" si="1"/>
        <v xml:space="preserve"> CRITICO </v>
      </c>
      <c r="K17" s="20" t="s">
        <v>135</v>
      </c>
      <c r="L17" s="20" t="s">
        <v>67</v>
      </c>
      <c r="M17" s="20" t="s">
        <v>48</v>
      </c>
      <c r="N17" s="20" t="s">
        <v>49</v>
      </c>
      <c r="O17" s="20" t="s">
        <v>49</v>
      </c>
      <c r="P17" s="20" t="s">
        <v>49</v>
      </c>
      <c r="Q17" s="20" t="s">
        <v>136</v>
      </c>
      <c r="R17" s="20" t="s">
        <v>51</v>
      </c>
    </row>
    <row r="18" spans="1:18" ht="51.75" x14ac:dyDescent="0.25">
      <c r="A18" s="3" t="s">
        <v>63</v>
      </c>
      <c r="B18" s="20" t="s">
        <v>37</v>
      </c>
      <c r="C18" s="20" t="s">
        <v>37</v>
      </c>
      <c r="D18" s="20" t="s">
        <v>37</v>
      </c>
      <c r="E18" s="52">
        <v>2</v>
      </c>
      <c r="F18" s="52"/>
      <c r="G18" s="20">
        <v>3</v>
      </c>
      <c r="H18" s="20">
        <f t="shared" si="0"/>
        <v>6</v>
      </c>
      <c r="I18" s="20" t="str">
        <f t="shared" si="2"/>
        <v>I</v>
      </c>
      <c r="J18" s="20" t="str">
        <f t="shared" si="1"/>
        <v xml:space="preserve"> CRITICO </v>
      </c>
      <c r="K18" s="20" t="s">
        <v>135</v>
      </c>
      <c r="L18" s="20" t="s">
        <v>67</v>
      </c>
      <c r="M18" s="20" t="s">
        <v>48</v>
      </c>
      <c r="N18" s="20" t="s">
        <v>49</v>
      </c>
      <c r="O18" s="20" t="s">
        <v>49</v>
      </c>
      <c r="P18" s="20" t="s">
        <v>49</v>
      </c>
      <c r="Q18" s="20" t="s">
        <v>95</v>
      </c>
      <c r="R18" s="20" t="s">
        <v>51</v>
      </c>
    </row>
    <row r="19" spans="1:18" ht="51.75" x14ac:dyDescent="0.25">
      <c r="A19" s="3" t="s">
        <v>33</v>
      </c>
      <c r="B19" s="20" t="s">
        <v>37</v>
      </c>
      <c r="C19" s="20" t="s">
        <v>37</v>
      </c>
      <c r="D19" s="20" t="s">
        <v>37</v>
      </c>
      <c r="E19" s="52">
        <v>3</v>
      </c>
      <c r="F19" s="52"/>
      <c r="G19" s="20">
        <v>3</v>
      </c>
      <c r="H19" s="20">
        <f t="shared" si="0"/>
        <v>9</v>
      </c>
      <c r="I19" s="20" t="str">
        <f t="shared" si="2"/>
        <v>I</v>
      </c>
      <c r="J19" s="20" t="str">
        <f t="shared" si="1"/>
        <v xml:space="preserve"> CRITICO </v>
      </c>
      <c r="K19" s="20" t="s">
        <v>135</v>
      </c>
      <c r="L19" s="20" t="s">
        <v>99</v>
      </c>
      <c r="M19" s="20" t="s">
        <v>47</v>
      </c>
      <c r="N19" s="20" t="s">
        <v>49</v>
      </c>
      <c r="O19" s="20" t="s">
        <v>49</v>
      </c>
      <c r="P19" s="20" t="s">
        <v>49</v>
      </c>
      <c r="Q19" s="20" t="s">
        <v>100</v>
      </c>
      <c r="R19" s="20" t="s">
        <v>51</v>
      </c>
    </row>
    <row r="20" spans="1:18" ht="72" customHeight="1" x14ac:dyDescent="0.25">
      <c r="A20" s="3" t="s">
        <v>34</v>
      </c>
      <c r="B20" s="20" t="s">
        <v>37</v>
      </c>
      <c r="C20" s="20" t="s">
        <v>37</v>
      </c>
      <c r="D20" s="20" t="s">
        <v>37</v>
      </c>
      <c r="E20" s="52">
        <v>2</v>
      </c>
      <c r="F20" s="52"/>
      <c r="G20" s="20">
        <v>3</v>
      </c>
      <c r="H20" s="20">
        <f t="shared" si="0"/>
        <v>6</v>
      </c>
      <c r="I20" s="20" t="str">
        <f t="shared" si="2"/>
        <v>I</v>
      </c>
      <c r="J20" s="20" t="str">
        <f t="shared" si="1"/>
        <v xml:space="preserve"> CRITICO </v>
      </c>
      <c r="K20" s="20" t="s">
        <v>135</v>
      </c>
      <c r="L20" s="20" t="s">
        <v>101</v>
      </c>
      <c r="M20" s="20" t="s">
        <v>47</v>
      </c>
      <c r="N20" s="20" t="s">
        <v>49</v>
      </c>
      <c r="O20" s="20" t="s">
        <v>49</v>
      </c>
      <c r="P20" s="20" t="s">
        <v>49</v>
      </c>
      <c r="Q20" s="20" t="s">
        <v>189</v>
      </c>
      <c r="R20" s="20" t="s">
        <v>51</v>
      </c>
    </row>
    <row r="21" spans="1:18" ht="51.75" x14ac:dyDescent="0.25">
      <c r="A21" s="3" t="s">
        <v>79</v>
      </c>
      <c r="B21" s="20" t="s">
        <v>37</v>
      </c>
      <c r="C21" s="20" t="s">
        <v>37</v>
      </c>
      <c r="D21" s="20" t="s">
        <v>37</v>
      </c>
      <c r="E21" s="52">
        <v>2</v>
      </c>
      <c r="F21" s="52"/>
      <c r="G21" s="20">
        <v>3</v>
      </c>
      <c r="H21" s="20">
        <f t="shared" si="0"/>
        <v>6</v>
      </c>
      <c r="I21" s="20" t="str">
        <f t="shared" si="2"/>
        <v>I</v>
      </c>
      <c r="J21" s="20" t="str">
        <f t="shared" si="1"/>
        <v xml:space="preserve"> CRITICO </v>
      </c>
      <c r="K21" s="20" t="s">
        <v>135</v>
      </c>
      <c r="L21" s="20" t="s">
        <v>103</v>
      </c>
      <c r="M21" s="20" t="s">
        <v>47</v>
      </c>
      <c r="N21" s="20" t="s">
        <v>49</v>
      </c>
      <c r="O21" s="20" t="s">
        <v>49</v>
      </c>
      <c r="P21" s="20" t="s">
        <v>49</v>
      </c>
      <c r="Q21" s="20" t="s">
        <v>104</v>
      </c>
      <c r="R21" s="20" t="s">
        <v>51</v>
      </c>
    </row>
    <row r="22" spans="1:18" ht="51.75" x14ac:dyDescent="0.25">
      <c r="A22" s="3" t="s">
        <v>96</v>
      </c>
      <c r="B22" s="20" t="s">
        <v>37</v>
      </c>
      <c r="C22" s="20" t="s">
        <v>37</v>
      </c>
      <c r="D22" s="20" t="s">
        <v>37</v>
      </c>
      <c r="E22" s="52">
        <v>2</v>
      </c>
      <c r="F22" s="52"/>
      <c r="G22" s="20">
        <v>3</v>
      </c>
      <c r="H22" s="20">
        <f t="shared" si="0"/>
        <v>6</v>
      </c>
      <c r="I22" s="20" t="str">
        <f t="shared" si="2"/>
        <v>I</v>
      </c>
      <c r="J22" s="20" t="str">
        <f t="shared" si="1"/>
        <v xml:space="preserve"> CRITICO </v>
      </c>
      <c r="K22" s="20" t="s">
        <v>135</v>
      </c>
      <c r="L22" s="20" t="s">
        <v>67</v>
      </c>
      <c r="M22" s="20" t="s">
        <v>47</v>
      </c>
      <c r="N22" s="20" t="s">
        <v>49</v>
      </c>
      <c r="O22" s="20" t="s">
        <v>49</v>
      </c>
      <c r="P22" s="20" t="s">
        <v>49</v>
      </c>
      <c r="Q22" s="20" t="s">
        <v>85</v>
      </c>
      <c r="R22" s="20" t="s">
        <v>51</v>
      </c>
    </row>
    <row r="23" spans="1:18" ht="51.75" x14ac:dyDescent="0.25">
      <c r="A23" s="3" t="s">
        <v>82</v>
      </c>
      <c r="B23" s="20" t="s">
        <v>37</v>
      </c>
      <c r="C23" s="20" t="s">
        <v>37</v>
      </c>
      <c r="D23" s="20" t="s">
        <v>37</v>
      </c>
      <c r="E23" s="52">
        <v>2</v>
      </c>
      <c r="F23" s="52"/>
      <c r="G23" s="20">
        <v>3</v>
      </c>
      <c r="H23" s="20">
        <f t="shared" si="0"/>
        <v>6</v>
      </c>
      <c r="I23" s="20" t="str">
        <f t="shared" si="2"/>
        <v>I</v>
      </c>
      <c r="J23" s="20" t="str">
        <f t="shared" si="1"/>
        <v xml:space="preserve"> CRITICO </v>
      </c>
      <c r="K23" s="20" t="s">
        <v>135</v>
      </c>
      <c r="L23" s="20" t="s">
        <v>67</v>
      </c>
      <c r="M23" s="20" t="s">
        <v>48</v>
      </c>
      <c r="N23" s="20" t="s">
        <v>49</v>
      </c>
      <c r="O23" s="20" t="s">
        <v>49</v>
      </c>
      <c r="P23" s="20" t="s">
        <v>49</v>
      </c>
      <c r="Q23" s="20" t="s">
        <v>83</v>
      </c>
      <c r="R23" s="20" t="s">
        <v>51</v>
      </c>
    </row>
    <row r="24" spans="1:18" ht="51.75" x14ac:dyDescent="0.25">
      <c r="A24" s="3" t="s">
        <v>97</v>
      </c>
      <c r="B24" s="20" t="s">
        <v>37</v>
      </c>
      <c r="C24" s="20" t="s">
        <v>37</v>
      </c>
      <c r="D24" s="20" t="s">
        <v>37</v>
      </c>
      <c r="E24" s="52">
        <v>2</v>
      </c>
      <c r="F24" s="52"/>
      <c r="G24" s="20">
        <v>3</v>
      </c>
      <c r="H24" s="20">
        <f t="shared" si="0"/>
        <v>6</v>
      </c>
      <c r="I24" s="20" t="str">
        <f t="shared" si="2"/>
        <v>I</v>
      </c>
      <c r="J24" s="20" t="str">
        <f t="shared" si="1"/>
        <v xml:space="preserve"> CRITICO </v>
      </c>
      <c r="K24" s="20" t="s">
        <v>135</v>
      </c>
      <c r="L24" s="20" t="s">
        <v>99</v>
      </c>
      <c r="M24" s="20" t="s">
        <v>48</v>
      </c>
      <c r="N24" s="20" t="s">
        <v>49</v>
      </c>
      <c r="O24" s="20" t="s">
        <v>49</v>
      </c>
      <c r="P24" s="20" t="s">
        <v>49</v>
      </c>
      <c r="Q24" s="20" t="s">
        <v>105</v>
      </c>
      <c r="R24" s="20" t="s">
        <v>51</v>
      </c>
    </row>
    <row r="25" spans="1:18" ht="51.75" x14ac:dyDescent="0.25">
      <c r="A25" s="3" t="s">
        <v>98</v>
      </c>
      <c r="B25" s="20" t="s">
        <v>37</v>
      </c>
      <c r="C25" s="20" t="s">
        <v>37</v>
      </c>
      <c r="D25" s="20" t="s">
        <v>37</v>
      </c>
      <c r="E25" s="52">
        <v>2</v>
      </c>
      <c r="F25" s="52"/>
      <c r="G25" s="20">
        <v>3</v>
      </c>
      <c r="H25" s="20">
        <f t="shared" si="0"/>
        <v>6</v>
      </c>
      <c r="I25" s="20" t="str">
        <f t="shared" si="2"/>
        <v>I</v>
      </c>
      <c r="J25" s="20" t="str">
        <f t="shared" si="1"/>
        <v xml:space="preserve"> CRITICO </v>
      </c>
      <c r="K25" s="20" t="s">
        <v>135</v>
      </c>
      <c r="L25" s="20" t="s">
        <v>106</v>
      </c>
      <c r="M25" s="20" t="s">
        <v>48</v>
      </c>
      <c r="N25" s="20" t="s">
        <v>49</v>
      </c>
      <c r="O25" s="20" t="s">
        <v>49</v>
      </c>
      <c r="P25" s="20" t="s">
        <v>49</v>
      </c>
      <c r="Q25" s="20" t="s">
        <v>107</v>
      </c>
      <c r="R25" s="20" t="s">
        <v>51</v>
      </c>
    </row>
    <row r="26" spans="1:18" ht="51.75" x14ac:dyDescent="0.25">
      <c r="A26" s="3" t="s">
        <v>61</v>
      </c>
      <c r="B26" s="20" t="s">
        <v>37</v>
      </c>
      <c r="C26" s="20" t="s">
        <v>37</v>
      </c>
      <c r="D26" s="20" t="s">
        <v>37</v>
      </c>
      <c r="E26" s="52">
        <v>2</v>
      </c>
      <c r="F26" s="52"/>
      <c r="G26" s="20">
        <v>3</v>
      </c>
      <c r="H26" s="20">
        <f t="shared" si="0"/>
        <v>6</v>
      </c>
      <c r="I26" s="20" t="str">
        <f t="shared" si="2"/>
        <v>I</v>
      </c>
      <c r="J26" s="20" t="str">
        <f t="shared" si="1"/>
        <v xml:space="preserve"> CRITICO </v>
      </c>
      <c r="K26" s="20" t="s">
        <v>135</v>
      </c>
      <c r="L26" s="20" t="s">
        <v>99</v>
      </c>
      <c r="M26" s="20" t="s">
        <v>48</v>
      </c>
      <c r="N26" s="20" t="s">
        <v>49</v>
      </c>
      <c r="O26" s="20" t="s">
        <v>49</v>
      </c>
      <c r="P26" s="20" t="s">
        <v>49</v>
      </c>
      <c r="Q26" s="20" t="s">
        <v>83</v>
      </c>
      <c r="R26" s="20" t="s">
        <v>51</v>
      </c>
    </row>
    <row r="27" spans="1:18" ht="69" x14ac:dyDescent="0.25">
      <c r="A27" s="3" t="s">
        <v>112</v>
      </c>
      <c r="B27" s="20" t="s">
        <v>37</v>
      </c>
      <c r="C27" s="20" t="s">
        <v>37</v>
      </c>
      <c r="D27" s="20" t="s">
        <v>37</v>
      </c>
      <c r="E27" s="52">
        <v>2</v>
      </c>
      <c r="F27" s="52"/>
      <c r="G27" s="20">
        <v>3</v>
      </c>
      <c r="H27" s="20">
        <f t="shared" si="0"/>
        <v>6</v>
      </c>
      <c r="I27" s="20" t="str">
        <f t="shared" si="2"/>
        <v>I</v>
      </c>
      <c r="J27" s="20" t="str">
        <f t="shared" si="1"/>
        <v xml:space="preserve"> CRITICO </v>
      </c>
      <c r="K27" s="20" t="s">
        <v>135</v>
      </c>
      <c r="L27" s="20" t="s">
        <v>111</v>
      </c>
      <c r="M27" s="20" t="s">
        <v>48</v>
      </c>
      <c r="N27" s="20" t="s">
        <v>49</v>
      </c>
      <c r="O27" s="20" t="s">
        <v>49</v>
      </c>
      <c r="P27" s="20" t="s">
        <v>49</v>
      </c>
      <c r="Q27" s="20" t="s">
        <v>70</v>
      </c>
      <c r="R27" s="20" t="s">
        <v>51</v>
      </c>
    </row>
    <row r="28" spans="1:18" ht="51.75" x14ac:dyDescent="0.25">
      <c r="A28" s="3" t="s">
        <v>33</v>
      </c>
      <c r="B28" s="20" t="s">
        <v>37</v>
      </c>
      <c r="C28" s="20" t="s">
        <v>37</v>
      </c>
      <c r="D28" s="20" t="s">
        <v>37</v>
      </c>
      <c r="E28" s="52">
        <v>2</v>
      </c>
      <c r="F28" s="52"/>
      <c r="G28" s="20">
        <v>3</v>
      </c>
      <c r="H28" s="20">
        <f t="shared" si="0"/>
        <v>6</v>
      </c>
      <c r="I28" s="20" t="str">
        <f t="shared" si="2"/>
        <v>I</v>
      </c>
      <c r="J28" s="20" t="str">
        <f t="shared" si="1"/>
        <v xml:space="preserve"> CRITICO </v>
      </c>
      <c r="K28" s="20" t="s">
        <v>135</v>
      </c>
      <c r="L28" s="20" t="s">
        <v>118</v>
      </c>
      <c r="M28" s="20" t="s">
        <v>48</v>
      </c>
      <c r="N28" s="20" t="s">
        <v>49</v>
      </c>
      <c r="O28" s="20" t="s">
        <v>49</v>
      </c>
      <c r="P28" s="20" t="s">
        <v>49</v>
      </c>
      <c r="Q28" s="20" t="s">
        <v>70</v>
      </c>
      <c r="R28" s="20" t="s">
        <v>51</v>
      </c>
    </row>
    <row r="29" spans="1:18" ht="51.75" x14ac:dyDescent="0.25">
      <c r="A29" s="3" t="s">
        <v>114</v>
      </c>
      <c r="B29" s="20" t="s">
        <v>37</v>
      </c>
      <c r="C29" s="20" t="s">
        <v>37</v>
      </c>
      <c r="D29" s="20" t="s">
        <v>37</v>
      </c>
      <c r="E29" s="52">
        <v>2</v>
      </c>
      <c r="F29" s="52"/>
      <c r="G29" s="20">
        <v>3</v>
      </c>
      <c r="H29" s="20">
        <f t="shared" si="0"/>
        <v>6</v>
      </c>
      <c r="I29" s="20" t="str">
        <f t="shared" si="2"/>
        <v>I</v>
      </c>
      <c r="J29" s="20" t="str">
        <f t="shared" si="1"/>
        <v xml:space="preserve"> CRITICO </v>
      </c>
      <c r="K29" s="20" t="s">
        <v>135</v>
      </c>
      <c r="L29" s="20" t="s">
        <v>111</v>
      </c>
      <c r="M29" s="20" t="s">
        <v>48</v>
      </c>
      <c r="N29" s="20" t="s">
        <v>49</v>
      </c>
      <c r="O29" s="20" t="s">
        <v>49</v>
      </c>
      <c r="P29" s="20" t="s">
        <v>49</v>
      </c>
      <c r="Q29" s="20" t="s">
        <v>119</v>
      </c>
      <c r="R29" s="20" t="s">
        <v>51</v>
      </c>
    </row>
    <row r="30" spans="1:18" ht="51.75" x14ac:dyDescent="0.25">
      <c r="A30" s="3" t="s">
        <v>115</v>
      </c>
      <c r="B30" s="20" t="s">
        <v>37</v>
      </c>
      <c r="C30" s="20" t="s">
        <v>37</v>
      </c>
      <c r="D30" s="20" t="s">
        <v>37</v>
      </c>
      <c r="E30" s="52">
        <v>2</v>
      </c>
      <c r="F30" s="52"/>
      <c r="G30" s="20">
        <v>3</v>
      </c>
      <c r="H30" s="20">
        <f t="shared" si="0"/>
        <v>6</v>
      </c>
      <c r="I30" s="20" t="str">
        <f t="shared" si="2"/>
        <v>I</v>
      </c>
      <c r="J30" s="20" t="str">
        <f t="shared" si="1"/>
        <v xml:space="preserve"> CRITICO </v>
      </c>
      <c r="K30" s="20" t="s">
        <v>135</v>
      </c>
      <c r="L30" s="20" t="s">
        <v>111</v>
      </c>
      <c r="M30" s="20" t="s">
        <v>48</v>
      </c>
      <c r="N30" s="20" t="s">
        <v>49</v>
      </c>
      <c r="O30" s="20" t="s">
        <v>49</v>
      </c>
      <c r="P30" s="20" t="s">
        <v>49</v>
      </c>
      <c r="Q30" s="20" t="s">
        <v>119</v>
      </c>
      <c r="R30" s="20" t="s">
        <v>51</v>
      </c>
    </row>
    <row r="31" spans="1:18" ht="69" x14ac:dyDescent="0.25">
      <c r="A31" s="3" t="s">
        <v>116</v>
      </c>
      <c r="B31" s="20" t="s">
        <v>37</v>
      </c>
      <c r="C31" s="20" t="s">
        <v>37</v>
      </c>
      <c r="D31" s="20" t="s">
        <v>37</v>
      </c>
      <c r="E31" s="52">
        <v>3</v>
      </c>
      <c r="F31" s="52"/>
      <c r="G31" s="20">
        <v>3</v>
      </c>
      <c r="H31" s="20">
        <f t="shared" si="0"/>
        <v>9</v>
      </c>
      <c r="I31" s="20" t="str">
        <f t="shared" si="2"/>
        <v>I</v>
      </c>
      <c r="J31" s="20" t="str">
        <f t="shared" si="1"/>
        <v xml:space="preserve"> CRITICO </v>
      </c>
      <c r="K31" s="20" t="s">
        <v>135</v>
      </c>
      <c r="L31" s="20" t="s">
        <v>110</v>
      </c>
      <c r="M31" s="20" t="s">
        <v>48</v>
      </c>
      <c r="N31" s="20" t="s">
        <v>49</v>
      </c>
      <c r="O31" s="20" t="s">
        <v>49</v>
      </c>
      <c r="P31" s="20" t="s">
        <v>49</v>
      </c>
      <c r="Q31" s="20" t="s">
        <v>119</v>
      </c>
      <c r="R31" s="20" t="s">
        <v>51</v>
      </c>
    </row>
    <row r="32" spans="1:18" ht="51.75" x14ac:dyDescent="0.25">
      <c r="A32" s="3" t="s">
        <v>33</v>
      </c>
      <c r="B32" s="20" t="s">
        <v>37</v>
      </c>
      <c r="C32" s="20" t="s">
        <v>37</v>
      </c>
      <c r="D32" s="20" t="s">
        <v>37</v>
      </c>
      <c r="E32" s="52">
        <v>3</v>
      </c>
      <c r="F32" s="52"/>
      <c r="G32" s="20">
        <v>3</v>
      </c>
      <c r="H32" s="20">
        <f t="shared" ref="H32:H36" si="3">E32*G32</f>
        <v>9</v>
      </c>
      <c r="I32" s="20" t="str">
        <f t="shared" ref="I32:I36" si="4">IF(H32&lt;=2,"III",IF(H32&lt;=4,"II",IF(H32&lt;=9,"I"," ")))</f>
        <v>I</v>
      </c>
      <c r="J32" s="20" t="str">
        <f t="shared" ref="J32:J36" si="5">IF(I32="I"," CRITICO ",IF(I32="II","MODERADO",IF(I32="III","BAJO"," ")))</f>
        <v xml:space="preserve"> CRITICO </v>
      </c>
      <c r="K32" s="20" t="s">
        <v>135</v>
      </c>
      <c r="L32" s="20" t="s">
        <v>99</v>
      </c>
      <c r="M32" s="20" t="s">
        <v>47</v>
      </c>
      <c r="N32" s="20" t="s">
        <v>49</v>
      </c>
      <c r="O32" s="20" t="s">
        <v>49</v>
      </c>
      <c r="P32" s="20" t="s">
        <v>49</v>
      </c>
      <c r="Q32" s="20" t="s">
        <v>100</v>
      </c>
      <c r="R32" s="20" t="s">
        <v>51</v>
      </c>
    </row>
    <row r="33" spans="1:18" ht="51.75" x14ac:dyDescent="0.25">
      <c r="A33" s="3" t="s">
        <v>82</v>
      </c>
      <c r="B33" s="20" t="s">
        <v>37</v>
      </c>
      <c r="C33" s="20" t="s">
        <v>37</v>
      </c>
      <c r="D33" s="20" t="s">
        <v>37</v>
      </c>
      <c r="E33" s="52">
        <v>2</v>
      </c>
      <c r="F33" s="52"/>
      <c r="G33" s="20">
        <v>3</v>
      </c>
      <c r="H33" s="20">
        <f t="shared" si="3"/>
        <v>6</v>
      </c>
      <c r="I33" s="20" t="str">
        <f t="shared" si="4"/>
        <v>I</v>
      </c>
      <c r="J33" s="20" t="str">
        <f t="shared" si="5"/>
        <v xml:space="preserve"> CRITICO </v>
      </c>
      <c r="K33" s="20" t="s">
        <v>135</v>
      </c>
      <c r="L33" s="20" t="s">
        <v>67</v>
      </c>
      <c r="M33" s="20" t="s">
        <v>48</v>
      </c>
      <c r="N33" s="20" t="s">
        <v>49</v>
      </c>
      <c r="O33" s="20" t="s">
        <v>49</v>
      </c>
      <c r="P33" s="20" t="s">
        <v>49</v>
      </c>
      <c r="Q33" s="20" t="s">
        <v>83</v>
      </c>
      <c r="R33" s="20" t="s">
        <v>51</v>
      </c>
    </row>
    <row r="34" spans="1:18" ht="51.75" x14ac:dyDescent="0.25">
      <c r="A34" s="3" t="s">
        <v>97</v>
      </c>
      <c r="B34" s="20" t="s">
        <v>37</v>
      </c>
      <c r="C34" s="20" t="s">
        <v>37</v>
      </c>
      <c r="D34" s="20" t="s">
        <v>37</v>
      </c>
      <c r="E34" s="52">
        <v>2</v>
      </c>
      <c r="F34" s="52"/>
      <c r="G34" s="20">
        <v>3</v>
      </c>
      <c r="H34" s="20">
        <f t="shared" si="3"/>
        <v>6</v>
      </c>
      <c r="I34" s="20" t="str">
        <f t="shared" si="4"/>
        <v>I</v>
      </c>
      <c r="J34" s="20" t="str">
        <f t="shared" si="5"/>
        <v xml:space="preserve"> CRITICO </v>
      </c>
      <c r="K34" s="20" t="s">
        <v>135</v>
      </c>
      <c r="L34" s="20" t="s">
        <v>99</v>
      </c>
      <c r="M34" s="20" t="s">
        <v>48</v>
      </c>
      <c r="N34" s="20" t="s">
        <v>49</v>
      </c>
      <c r="O34" s="20" t="s">
        <v>49</v>
      </c>
      <c r="P34" s="20" t="s">
        <v>49</v>
      </c>
      <c r="Q34" s="20" t="s">
        <v>105</v>
      </c>
      <c r="R34" s="20" t="s">
        <v>51</v>
      </c>
    </row>
    <row r="35" spans="1:18" ht="51.75" x14ac:dyDescent="0.25">
      <c r="A35" s="3" t="s">
        <v>98</v>
      </c>
      <c r="B35" s="20" t="s">
        <v>37</v>
      </c>
      <c r="C35" s="20" t="s">
        <v>37</v>
      </c>
      <c r="D35" s="20" t="s">
        <v>37</v>
      </c>
      <c r="E35" s="52">
        <v>2</v>
      </c>
      <c r="F35" s="52"/>
      <c r="G35" s="20">
        <v>3</v>
      </c>
      <c r="H35" s="20">
        <f t="shared" si="3"/>
        <v>6</v>
      </c>
      <c r="I35" s="20" t="str">
        <f t="shared" si="4"/>
        <v>I</v>
      </c>
      <c r="J35" s="20" t="str">
        <f t="shared" si="5"/>
        <v xml:space="preserve"> CRITICO </v>
      </c>
      <c r="K35" s="20" t="s">
        <v>135</v>
      </c>
      <c r="L35" s="20" t="s">
        <v>106</v>
      </c>
      <c r="M35" s="20" t="s">
        <v>48</v>
      </c>
      <c r="N35" s="20" t="s">
        <v>49</v>
      </c>
      <c r="O35" s="20" t="s">
        <v>49</v>
      </c>
      <c r="P35" s="20" t="s">
        <v>49</v>
      </c>
      <c r="Q35" s="20" t="s">
        <v>107</v>
      </c>
      <c r="R35" s="20" t="s">
        <v>51</v>
      </c>
    </row>
    <row r="36" spans="1:18" ht="51.75" x14ac:dyDescent="0.25">
      <c r="A36" s="3" t="s">
        <v>61</v>
      </c>
      <c r="B36" s="20" t="s">
        <v>37</v>
      </c>
      <c r="C36" s="20" t="s">
        <v>37</v>
      </c>
      <c r="D36" s="20" t="s">
        <v>37</v>
      </c>
      <c r="E36" s="52">
        <v>2</v>
      </c>
      <c r="F36" s="52"/>
      <c r="G36" s="20">
        <v>3</v>
      </c>
      <c r="H36" s="20">
        <f t="shared" si="3"/>
        <v>6</v>
      </c>
      <c r="I36" s="20" t="str">
        <f t="shared" si="4"/>
        <v>I</v>
      </c>
      <c r="J36" s="20" t="str">
        <f t="shared" si="5"/>
        <v xml:space="preserve"> CRITICO </v>
      </c>
      <c r="K36" s="20" t="s">
        <v>135</v>
      </c>
      <c r="L36" s="20" t="s">
        <v>99</v>
      </c>
      <c r="M36" s="20" t="s">
        <v>48</v>
      </c>
      <c r="N36" s="20" t="s">
        <v>49</v>
      </c>
      <c r="O36" s="20" t="s">
        <v>49</v>
      </c>
      <c r="P36" s="20" t="s">
        <v>49</v>
      </c>
      <c r="Q36" s="20" t="s">
        <v>83</v>
      </c>
      <c r="R36" s="20" t="s">
        <v>51</v>
      </c>
    </row>
    <row r="37" spans="1:18" ht="51.75" x14ac:dyDescent="0.25">
      <c r="A37" s="20" t="s">
        <v>36</v>
      </c>
      <c r="B37" s="20" t="s">
        <v>37</v>
      </c>
      <c r="C37" s="20" t="s">
        <v>37</v>
      </c>
      <c r="D37" s="20" t="s">
        <v>37</v>
      </c>
      <c r="E37" s="99">
        <v>3</v>
      </c>
      <c r="F37" s="100"/>
      <c r="G37" s="20">
        <v>2</v>
      </c>
      <c r="H37" s="20">
        <f>E37*G37</f>
        <v>6</v>
      </c>
      <c r="I37" s="20" t="str">
        <f t="shared" ref="I37:I38" si="6">IF(H37&lt;=2,"III",IF(H37&lt;=4,"II",IF(H37&lt;=9,"I"," ")))</f>
        <v>I</v>
      </c>
      <c r="J37" s="20" t="str">
        <f t="shared" ref="J37:J38" si="7">IF(I37="I"," CRITICO ",IF(I37="II","MODERADO",IF(I37="III","BAJO"," ")))</f>
        <v xml:space="preserve"> CRITICO </v>
      </c>
      <c r="K37" s="20" t="s">
        <v>135</v>
      </c>
      <c r="L37" s="20" t="s">
        <v>110</v>
      </c>
      <c r="M37" s="20" t="s">
        <v>47</v>
      </c>
      <c r="N37" s="20" t="s">
        <v>49</v>
      </c>
      <c r="O37" s="20" t="s">
        <v>49</v>
      </c>
      <c r="P37" s="20" t="s">
        <v>49</v>
      </c>
      <c r="Q37" s="20" t="s">
        <v>125</v>
      </c>
      <c r="R37" s="20" t="s">
        <v>51</v>
      </c>
    </row>
    <row r="38" spans="1:18" ht="51.75" x14ac:dyDescent="0.25">
      <c r="A38" s="20" t="s">
        <v>57</v>
      </c>
      <c r="B38" s="20" t="s">
        <v>37</v>
      </c>
      <c r="C38" s="20" t="s">
        <v>37</v>
      </c>
      <c r="D38" s="20" t="s">
        <v>37</v>
      </c>
      <c r="E38" s="101">
        <v>3</v>
      </c>
      <c r="F38" s="102"/>
      <c r="G38" s="20">
        <v>2</v>
      </c>
      <c r="H38" s="20">
        <f>E38*G38</f>
        <v>6</v>
      </c>
      <c r="I38" s="20" t="str">
        <f t="shared" si="6"/>
        <v>I</v>
      </c>
      <c r="J38" s="20" t="str">
        <f t="shared" si="7"/>
        <v xml:space="preserve"> CRITICO </v>
      </c>
      <c r="K38" s="20" t="s">
        <v>135</v>
      </c>
      <c r="L38" s="20" t="s">
        <v>67</v>
      </c>
      <c r="M38" s="20" t="s">
        <v>48</v>
      </c>
      <c r="N38" s="20" t="s">
        <v>49</v>
      </c>
      <c r="O38" s="20" t="s">
        <v>49</v>
      </c>
      <c r="P38" s="20" t="s">
        <v>49</v>
      </c>
      <c r="Q38" s="20" t="s">
        <v>128</v>
      </c>
      <c r="R38" s="20" t="s">
        <v>51</v>
      </c>
    </row>
  </sheetData>
  <mergeCells count="55">
    <mergeCell ref="B1:D1"/>
    <mergeCell ref="E1:I1"/>
    <mergeCell ref="K1:M1"/>
    <mergeCell ref="N1:R1"/>
    <mergeCell ref="B2:B3"/>
    <mergeCell ref="C2:C3"/>
    <mergeCell ref="D2:D3"/>
    <mergeCell ref="E2:F3"/>
    <mergeCell ref="A4:R4"/>
    <mergeCell ref="E5:F5"/>
    <mergeCell ref="E6:F6"/>
    <mergeCell ref="E7:F7"/>
    <mergeCell ref="M2:M3"/>
    <mergeCell ref="N2:N3"/>
    <mergeCell ref="O2:O3"/>
    <mergeCell ref="P2:P3"/>
    <mergeCell ref="Q2:Q3"/>
    <mergeCell ref="R2:R3"/>
    <mergeCell ref="G2:G3"/>
    <mergeCell ref="H2:H3"/>
    <mergeCell ref="I2:I3"/>
    <mergeCell ref="J2:J3"/>
    <mergeCell ref="K2:K3"/>
    <mergeCell ref="L2:L3"/>
    <mergeCell ref="E10:F10"/>
    <mergeCell ref="E11:F11"/>
    <mergeCell ref="E12:F12"/>
    <mergeCell ref="E13:F13"/>
    <mergeCell ref="E8:F8"/>
    <mergeCell ref="E9:F9"/>
    <mergeCell ref="E18:F18"/>
    <mergeCell ref="E19:F19"/>
    <mergeCell ref="E20:F20"/>
    <mergeCell ref="E21:F21"/>
    <mergeCell ref="E14:F14"/>
    <mergeCell ref="E15:F15"/>
    <mergeCell ref="E16:F16"/>
    <mergeCell ref="E17:F17"/>
    <mergeCell ref="E22:F22"/>
    <mergeCell ref="E23:F23"/>
    <mergeCell ref="E24:F24"/>
    <mergeCell ref="E25:F25"/>
    <mergeCell ref="E26:F26"/>
    <mergeCell ref="E32:F32"/>
    <mergeCell ref="E31:F31"/>
    <mergeCell ref="E27:F27"/>
    <mergeCell ref="E28:F28"/>
    <mergeCell ref="E29:F29"/>
    <mergeCell ref="E30:F30"/>
    <mergeCell ref="E35:F35"/>
    <mergeCell ref="E36:F36"/>
    <mergeCell ref="E37:F37"/>
    <mergeCell ref="E38:F38"/>
    <mergeCell ref="E33:F33"/>
    <mergeCell ref="E34:F34"/>
  </mergeCells>
  <conditionalFormatting sqref="J1:J36">
    <cfRule type="containsText" dxfId="11" priority="7" operator="containsText" text="MODERADO">
      <formula>NOT(ISERROR(SEARCH("MODERADO",J1)))</formula>
    </cfRule>
    <cfRule type="containsText" dxfId="10" priority="8" operator="containsText" text="CRITICO">
      <formula>NOT(ISERROR(SEARCH("CRITICO",J1)))</formula>
    </cfRule>
    <cfRule type="containsText" dxfId="9" priority="9" operator="containsText" text="BAJO">
      <formula>NOT(ISERROR(SEARCH("BAJO",J1)))</formula>
    </cfRule>
    <cfRule type="endsWith" dxfId="8" priority="10" operator="endsWith" text="ACEPTABLE">
      <formula>RIGHT(J1,LEN("ACEPTABLE"))="ACEPTABLE"</formula>
    </cfRule>
    <cfRule type="beginsWith" dxfId="7" priority="11" operator="beginsWith" text="ACEPTABLE CON CONTROL ESPECIFICO">
      <formula>LEFT(J1,LEN("ACEPTABLE CON CONTROL ESPECIFICO"))="ACEPTABLE CON CONTROL ESPECIFICO"</formula>
    </cfRule>
    <cfRule type="containsText" dxfId="6" priority="12" operator="containsText" text="MEJORABLE">
      <formula>NOT(ISERROR(SEARCH("MEJORABLE",J1)))</formula>
    </cfRule>
  </conditionalFormatting>
  <conditionalFormatting sqref="J37:J38">
    <cfRule type="containsText" dxfId="5" priority="1" operator="containsText" text="MODERADO">
      <formula>NOT(ISERROR(SEARCH("MODERADO",J37)))</formula>
    </cfRule>
    <cfRule type="containsText" dxfId="4" priority="2" operator="containsText" text="CRITICO">
      <formula>NOT(ISERROR(SEARCH("CRITICO",J37)))</formula>
    </cfRule>
    <cfRule type="containsText" dxfId="3" priority="3" operator="containsText" text="BAJO">
      <formula>NOT(ISERROR(SEARCH("BAJO",J37)))</formula>
    </cfRule>
    <cfRule type="endsWith" dxfId="2" priority="4" operator="endsWith" text="ACEPTABLE">
      <formula>RIGHT(J37,LEN("ACEPTABLE"))="ACEPTABLE"</formula>
    </cfRule>
    <cfRule type="beginsWith" dxfId="1" priority="5" operator="beginsWith" text="ACEPTABLE CON CONTROL ESPECIFICO">
      <formula>LEFT(J37,LEN("ACEPTABLE CON CONTROL ESPECIFICO"))="ACEPTABLE CON CONTROL ESPECIFICO"</formula>
    </cfRule>
    <cfRule type="containsText" dxfId="0" priority="6" operator="containsText" text="MEJORABLE">
      <formula>NOT(ISERROR(SEARCH("MEJORABLE",J37)))</formula>
    </cfRule>
  </conditionalFormatting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 ITINERE</vt:lpstr>
      <vt:lpstr>MISIÓN</vt:lpstr>
      <vt:lpstr>PRIO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Tuptc</dc:creator>
  <cp:lastModifiedBy>TUPTC</cp:lastModifiedBy>
  <cp:lastPrinted>2025-11-12T20:06:14Z</cp:lastPrinted>
  <dcterms:created xsi:type="dcterms:W3CDTF">2022-10-18T13:29:40Z</dcterms:created>
  <dcterms:modified xsi:type="dcterms:W3CDTF">2025-11-18T19:34:20Z</dcterms:modified>
</cp:coreProperties>
</file>