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IG 2025\MANUAL INTEGRADO DE GESTION\Programas Ambientales\Programa de gestión integral de residuos\"/>
    </mc:Choice>
  </mc:AlternateContent>
  <bookViews>
    <workbookView xWindow="0" yWindow="0" windowWidth="28800" windowHeight="12210"/>
  </bookViews>
  <sheets>
    <sheet name="Programa" sheetId="1" r:id="rId1"/>
  </sheets>
  <definedNames>
    <definedName name="_xlnm.Print_Area" localSheetId="0">Programa!$A$1:$AC$110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4" i="1" l="1"/>
  <c r="O39" i="1" l="1"/>
  <c r="E39" i="1"/>
  <c r="Y40" i="1" l="1"/>
  <c r="M40" i="1"/>
  <c r="AA39" i="1"/>
  <c r="AA38" i="1"/>
  <c r="Y39" i="1"/>
  <c r="Y38" i="1"/>
  <c r="W39" i="1"/>
  <c r="W38" i="1"/>
  <c r="U39" i="1"/>
  <c r="U38" i="1"/>
  <c r="S39" i="1"/>
  <c r="S38" i="1"/>
  <c r="Q39" i="1"/>
  <c r="Q38" i="1"/>
  <c r="O38" i="1"/>
  <c r="M39" i="1"/>
  <c r="M38" i="1"/>
  <c r="K39" i="1"/>
  <c r="K38" i="1"/>
  <c r="I39" i="1"/>
  <c r="I38" i="1"/>
  <c r="G39" i="1"/>
  <c r="G38" i="1"/>
  <c r="E38" i="1"/>
  <c r="E40" i="1" s="1"/>
  <c r="W40" i="1" l="1"/>
  <c r="AA40" i="1"/>
  <c r="O40" i="1"/>
  <c r="Q40" i="1"/>
  <c r="G40" i="1"/>
  <c r="S40" i="1"/>
  <c r="K40" i="1"/>
  <c r="I40" i="1"/>
  <c r="U40" i="1"/>
</calcChain>
</file>

<file path=xl/sharedStrings.xml><?xml version="1.0" encoding="utf-8"?>
<sst xmlns="http://schemas.openxmlformats.org/spreadsheetml/2006/main" count="195" uniqueCount="100">
  <si>
    <t>PROCESO: DIRECCIONAMIENTO DEL SIG</t>
  </si>
  <si>
    <t xml:space="preserve">PROCEDIMIENTO: IDENTIFICACION DE ASPECTOS Y VALORACION DE IMPACTOS AMBIENTALES </t>
  </si>
  <si>
    <t>FORMATO: PROGRAMA GESTIÓN INTEGRAL DE RESIDUOS</t>
  </si>
  <si>
    <t xml:space="preserve">                      Código:P-DS-P13-F03                                   </t>
  </si>
  <si>
    <t xml:space="preserve">           Página:  1 de 1</t>
  </si>
  <si>
    <t>OBJETIVOS DEL SIG</t>
  </si>
  <si>
    <t>OBJETIVO ESPECIFICO</t>
  </si>
  <si>
    <t>Establecer las herramientas de Gestión que permitan la reducción en la generación de residuos y aseguramiento de la disposición adecuada por medio de la separación apropiada promoviendo actitudes de responsabilidad ambiental individual y colectiva frente al manejo integral de los residuos sólidos urbanos y peligrosos. Sede Central</t>
  </si>
  <si>
    <t>CUMPLIMIENTO</t>
  </si>
  <si>
    <t>Medir el cumplimiento de las actividades programadas</t>
  </si>
  <si>
    <t>Trimestral</t>
  </si>
  <si>
    <t>COBERTURA</t>
  </si>
  <si>
    <t>Relación de personal capacitado en manejo de residuos peligrosos, respecto al total de personal expuesto.</t>
  </si>
  <si>
    <t>Áreas que manejan residuos peligrosos capacitadas*100 / Áreas totales que maneja residuos peligrosos</t>
  </si>
  <si>
    <t>EFICACIA</t>
  </si>
  <si>
    <t>RESPONSABLE GENERAL</t>
  </si>
  <si>
    <t>SIG/ÁREA DE GESTIÓN AMBIENTAL</t>
  </si>
  <si>
    <t>CRONOGRAMA</t>
  </si>
  <si>
    <t>ACTIVIDADES</t>
  </si>
  <si>
    <t>RESPONSABLE</t>
  </si>
  <si>
    <t>Noviembre</t>
  </si>
  <si>
    <t>P</t>
  </si>
  <si>
    <t>E</t>
  </si>
  <si>
    <t>ACTIVIDADES PROGRAMADAS MES</t>
  </si>
  <si>
    <t>ACTIVIDADES EJECUTADAS MES</t>
  </si>
  <si>
    <t>PORCENTAJE DE CUMPLIMIENTO MES</t>
  </si>
  <si>
    <t>INDICADOR DE COBERTURA</t>
  </si>
  <si>
    <t>PORCENTAJE DE COBERTURA</t>
  </si>
  <si>
    <t>INDICADOR DE EFICACIA</t>
  </si>
  <si>
    <t>PRIMER TRIMESTRE</t>
  </si>
  <si>
    <t>SEGUNDO TRIMESTRE</t>
  </si>
  <si>
    <t>TERCER TRIMESTRE</t>
  </si>
  <si>
    <t>CUARTO TRIMESTRE</t>
  </si>
  <si>
    <t>FECHA</t>
  </si>
  <si>
    <t xml:space="preserve">COBERTURA </t>
  </si>
  <si>
    <t xml:space="preserve">EFICACIA </t>
  </si>
  <si>
    <t xml:space="preserve">Residuos  Peligrosos </t>
  </si>
  <si>
    <t>Garantizar la gestión de los impactos adversos significativos derivados de las actividades, proyectos, productos o servicios que controla la universidad o sobre los que pueda influir, promoviendo mecanismos de sensibilización y capacitación ambiental  al interior y en sus partes interesadas para generar una cultura armónica de convivencia con el medio ambiente.</t>
  </si>
  <si>
    <t>MACROPROCESO: PLANEACIÓN Y MEJORAMIENTO CONTÍNUO</t>
  </si>
  <si>
    <t>Registro de Actualización</t>
  </si>
  <si>
    <t xml:space="preserve">Fecha </t>
  </si>
  <si>
    <t xml:space="preserve">Versión </t>
  </si>
  <si>
    <t xml:space="preserve">Observaciones </t>
  </si>
  <si>
    <t>NOTA: Si hay incumplimiento de metas se genera una acción correctiva en el sistema SGA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</si>
  <si>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</si>
  <si>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</si>
  <si>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</si>
  <si>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</si>
  <si>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</si>
  <si>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</si>
  <si>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</si>
  <si>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</si>
  <si>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</si>
  <si>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</si>
  <si>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Diciembre</t>
  </si>
  <si>
    <t>Residuos Sólidos Urbanos</t>
  </si>
  <si>
    <t xml:space="preserve"> ANÁLISIS DE TENDENCIA</t>
  </si>
  <si>
    <t>DESCRIPCIÓN</t>
  </si>
  <si>
    <t>GRÁFICA CUMPLIMIENTO</t>
  </si>
  <si>
    <t>GRÁFICA DE COBERTURA</t>
  </si>
  <si>
    <t>Actualización de actividades</t>
  </si>
  <si>
    <t>CUMPLIMIENTO (RESIDUOS PELIGROSOS)</t>
  </si>
  <si>
    <t>CUMPLIMIENTO (RESIDUOS SÓLIDOS URBANOS)</t>
  </si>
  <si>
    <t>GRÁFICA DE EFICACIA</t>
  </si>
  <si>
    <t>Profesional Gestión Ambiental Sede Central</t>
  </si>
  <si>
    <t xml:space="preserve">     Versión: 03</t>
  </si>
  <si>
    <t>SIG área de gestión ambiental</t>
  </si>
  <si>
    <t xml:space="preserve">
Número de actividades ejecutadas* 100
/ Número total de actividades programadas</t>
  </si>
  <si>
    <t xml:space="preserve">Reporte de  los residuos dispuestos adecuadamente por un gestor externo en Kg </t>
  </si>
  <si>
    <t>Residuos urbanos reciclados generados* 100/Kg de Residuos urbanos</t>
  </si>
  <si>
    <t xml:space="preserve">TOTAL DE PERSONAS QUE REQUIEREN CAPACITACIÓN </t>
  </si>
  <si>
    <t>TOTAL DE PRESONAS CAPACITADAS</t>
  </si>
  <si>
    <t>RESIDUOS URBANOS RECICLADOS</t>
  </si>
  <si>
    <t>RESIDUOS URBANOS GENERADOS</t>
  </si>
  <si>
    <t>Actualización de actividades e indicadores</t>
  </si>
  <si>
    <t>Se realizó una capacitación dirigida a los técnicos de laboratorio de la universidad, incluyendo las sedes regionales, a través de modalidad virtual, sobre la segregación de residuos y el manejo adecuado de residuos peligrosos.</t>
  </si>
  <si>
    <t>Registrar los residuos peligrosos en la plataforma del IDEAM y remitir el informe correspondiente a la Corporación Autónoma Regional de Boyacá (Corpoboyacá).</t>
  </si>
  <si>
    <t>Implementar estrategias para el aprovechamiento de los residuos convencionales, en cumplimiento con la normatividad vigente.</t>
  </si>
  <si>
    <t>Verificar el almacenamiento temporal de residuos peligrosos en los centros de acopio de la Sede Central Tunja y de la Facultad de Ciencias de la Salud.</t>
  </si>
  <si>
    <t>Realizar capacitaciones sobre el manejo adecuado de residuos peligrosos dirigidas a las áreas generadoras.</t>
  </si>
  <si>
    <t>Ejecutar simulacro ambiental en laboratorios de la Sede Central o de la Facultad de Ciencias de la Salud.</t>
  </si>
  <si>
    <t>Realizar los trámites correspondientes para la ejecución del contrato con la empresa gestora externa de recolección de residuos peligrosos.</t>
  </si>
  <si>
    <t>Realizar auditoría a la empresa gestora externa de recolección de residuos peligrosos.</t>
  </si>
  <si>
    <t>Realizar campaña sobre residuos eléctricos y electrónicos en conjunto con la Gobernación de Boyacá y Corpoboyacá.</t>
  </si>
  <si>
    <t>Verificar procedimientos, guías y formatos del SIG relacionados con la gestión de residuos peligrosos y convencionales en el sistema.</t>
  </si>
  <si>
    <t>Capacitación a la comunidad universitaria de la Sede Central y la Facultad de Ciencias de la Salud sobre separación en la fuente, conforme al nuevo código de colores establecido en la Resolución 2184 de 2019.</t>
  </si>
  <si>
    <t>Realizar inspección para verificar la implementación de la prohibición de plásticos de un solo uso en restaurantes y casetas de la Sede Central y la Facultad de Ciencias de la Salud. Nota: Esta actividad aplica únicamente si se encuentran activos los servicios de alimentación al interior de la Universidad.</t>
  </si>
  <si>
    <r>
      <t>Planificar las acciones requeridas para la adopción e implementación del nuevo código de colores para la gestión de residuos en la UPTC –</t>
    </r>
    <r>
      <rPr>
        <sz val="10"/>
        <rFont val="Arial"/>
        <family val="2"/>
      </rPr>
      <t xml:space="preserve"> Sede Central.</t>
    </r>
  </si>
  <si>
    <t>Tratar y disponer todos los residuos peligrosos generados por la Institución de forma adecuada contando con los certificados de disposición de los residuos generados.</t>
  </si>
  <si>
    <t>Reportar los residuos reciclados, generados por la Universidad</t>
  </si>
  <si>
    <t xml:space="preserve">Generar acciones correctivas a los indicadores de seguimiento a el programa </t>
  </si>
  <si>
    <t>Se realizaron capacitaciones en el mes de Agosto a los estudiantes de practica de la clínica veterinaria y para los jóvenes investigadores de los grupos de investigación solicitada por la DIN</t>
  </si>
  <si>
    <t xml:space="preserve">En el primer trimestre se registro en la pagina del Ideam los residuos generados en la vigencia 2025, dando cumplimiento con lo establecido en la resolución 1362 de 2007.  </t>
  </si>
  <si>
    <t>Kg DE RESIDUOS PELIGROSOS DISPUESTOS ADECUADAMENTE 2025</t>
  </si>
  <si>
    <t>Se da inicio al contrato para la recolección y disposición final de residuos peligrosos generados en la UPTC y sus sedes, el cual se llevará a cabo a través del gestor externo Marees S.A.S. Este proceso garantiza una gestión adecuada y segura de los residuos, en cumplimiento de la normativa ambiental vigente y los compromisos institucionales con la sostenibilidad.</t>
  </si>
  <si>
    <t>Durante el tercer trimestre se dispusieron cerca de 1.500 kg de residuos peligrosos, evidenciando la continuidad en el cumplimiento del cronograma de disposición y el mantenimiento de prácticas seguras en el manejo de este tipo de residuos. Este comportamiento reafirma el compromiso institucional con la prevención de riesgos y la sostenibilidad ambiental.
Durante el año 2025, la UPTC ha fortalecido la gestión integral de residuos peligrosos, garantizando su recolección, transporte y disposición final mediante un gestor autorizado y en cumplimiento de la normatividad ambiental vigente. Los resultados evidencian un manejo adecuado, trazable y conforme a los lineamientos del Sistema Integrado de Gestión (SIG) y la legislación nacional.</t>
  </si>
  <si>
    <t>En el segundo trimestre de 2025 se registró el mayor volumen de residuos peligrosos dispuestos adecuadamente, alcanzando aproximadamente 3.400 kg. Este resultado refleja la efectiva programación de las jornadas de recolección y la coordinación con los laboratorios y dependencias generadoras, consolidando un avance significativo en la gestión ambiental institucional.
Durante el año 2025, la UPTC ha fortalecido la gestión integral de residuos peligrosos, garantizando su recolección, transporte y disposición final mediante un gestor autorizado y en cumplimiento de la normatividad ambiental vigente. Los resultados evidencian un manejo adecuado, trazable y conforme a los lineamientos del Sistema Integrado de Gestión (SIG) y la legislación nacional.</t>
  </si>
  <si>
    <t>La Universidad cuenta con un centro de acopio para residuos sólidos urbanos, donde se realiza la disposición adecuada de los residuos generados en las diferentes dependencias y áreas institucionales. Estos residuos son recolectados de manera semanal por la empresa de aseo departamental Urbaser, garantizando así su manejo y traslado conforme a los lineamientos establecidos para la gestión integral de residuos.</t>
  </si>
  <si>
    <t>Teniendo en cuenta la actualización del código de colores para la separación en la fuente, y en cumplimiento de la Resolución 2184 de 2019, la Universidad se encuentra en proceso de renovación y adecuación de los puntos ecológicos, implementando los colores establecidos por la normativa vigente: blanco para residuos aprovechables, negro para residuos no aprovechables y verde para residuos orgánicos. Este cambio busca fortalecer la gestión ambiental institucional y asegurar una correcta segregación de los residuos en todas las dependencias.</t>
  </si>
  <si>
    <t>Se llevó a cabo una campaña educativa institucional mediante la producción y difusión de un video informativo, con el propósito de socializar el nuevo código de colores para la separación en la fuente y promover la correcta segregación de los residuos. Este material audiovisual fue enviado a toda la comunidad universitaria a través de correo masivo y publicado en las páginas oficiales de la Universidad, garantizando así una amplia cobertura y fortaleciendo las prácticas de gestión ambiental en la institución.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</si>
</sst>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color rgb="FFFF0000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33CC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9" fontId="8" fillId="0" borderId="0" applyFont="0" applyFill="0" applyBorder="0" applyAlignment="0" applyProtection="0"/>
  </cellStyleXfs>
  <cellXfs count="317">
    <xf numFmtId="0" fontId="0" fillId="0" borderId="0" xfId="0"/>
    <xf numFmtId="0" fontId="2" fillId="2" borderId="2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31" xfId="0" applyFont="1" applyBorder="1"/>
    <xf numFmtId="0" fontId="1" fillId="0" borderId="0" xfId="0" applyFont="1"/>
    <xf numFmtId="0" fontId="1" fillId="0" borderId="32" xfId="0" applyFont="1" applyBorder="1"/>
    <xf numFmtId="2" fontId="1" fillId="0" borderId="0" xfId="0" applyNumberFormat="1" applyFont="1"/>
    <xf numFmtId="0" fontId="2" fillId="8" borderId="38" xfId="0" applyFont="1" applyFill="1" applyBorder="1" applyAlignment="1">
      <alignment horizontal="center" vertical="center"/>
    </xf>
    <xf numFmtId="0" fontId="2" fillId="6" borderId="2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/>
    <xf numFmtId="0" fontId="0" fillId="0" borderId="1" xfId="0" applyBorder="1"/>
    <xf numFmtId="0" fontId="1" fillId="0" borderId="0" xfId="0" applyFont="1" applyAlignment="1">
      <alignment vertical="center"/>
    </xf>
    <xf numFmtId="0" fontId="3" fillId="0" borderId="1" xfId="0" applyFont="1" applyBorder="1"/>
    <xf numFmtId="0" fontId="3" fillId="0" borderId="2" xfId="0" applyFont="1" applyBorder="1"/>
    <xf numFmtId="0" fontId="2" fillId="4" borderId="26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10" borderId="22" xfId="0" applyFont="1" applyFill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 wrapText="1"/>
    </xf>
    <xf numFmtId="0" fontId="2" fillId="3" borderId="45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2" fillId="11" borderId="22" xfId="0" applyFont="1" applyFill="1" applyBorder="1" applyAlignment="1">
      <alignment horizontal="center" vertical="center" wrapText="1"/>
    </xf>
    <xf numFmtId="0" fontId="3" fillId="0" borderId="45" xfId="0" applyFont="1" applyBorder="1"/>
    <xf numFmtId="0" fontId="3" fillId="3" borderId="45" xfId="0" applyFont="1" applyFill="1" applyBorder="1"/>
    <xf numFmtId="0" fontId="9" fillId="10" borderId="45" xfId="0" applyFont="1" applyFill="1" applyBorder="1" applyAlignment="1">
      <alignment horizontal="center" vertical="center"/>
    </xf>
    <xf numFmtId="0" fontId="3" fillId="0" borderId="46" xfId="0" applyFont="1" applyBorder="1"/>
    <xf numFmtId="0" fontId="2" fillId="3" borderId="22" xfId="0" applyFont="1" applyFill="1" applyBorder="1" applyAlignment="1">
      <alignment horizontal="center" vertical="center" wrapText="1"/>
    </xf>
    <xf numFmtId="0" fontId="1" fillId="0" borderId="22" xfId="0" applyFont="1" applyBorder="1"/>
    <xf numFmtId="0" fontId="2" fillId="3" borderId="22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 wrapText="1"/>
    </xf>
    <xf numFmtId="0" fontId="9" fillId="10" borderId="2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0" fillId="0" borderId="45" xfId="0" applyBorder="1"/>
    <xf numFmtId="0" fontId="2" fillId="3" borderId="50" xfId="0" applyFont="1" applyFill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1" fillId="3" borderId="50" xfId="0" applyFont="1" applyFill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 wrapText="1"/>
    </xf>
    <xf numFmtId="0" fontId="2" fillId="0" borderId="50" xfId="0" applyFont="1" applyBorder="1"/>
    <xf numFmtId="0" fontId="2" fillId="3" borderId="50" xfId="0" applyFont="1" applyFill="1" applyBorder="1"/>
    <xf numFmtId="0" fontId="2" fillId="3" borderId="50" xfId="0" applyFont="1" applyFill="1" applyBorder="1" applyAlignment="1">
      <alignment horizontal="center" vertical="center"/>
    </xf>
    <xf numFmtId="0" fontId="0" fillId="3" borderId="1" xfId="0" applyFill="1" applyBorder="1"/>
    <xf numFmtId="14" fontId="1" fillId="0" borderId="51" xfId="0" applyNumberFormat="1" applyFont="1" applyBorder="1" applyAlignment="1">
      <alignment vertical="center"/>
    </xf>
    <xf numFmtId="0" fontId="1" fillId="0" borderId="52" xfId="0" applyFont="1" applyBorder="1" applyAlignment="1">
      <alignment vertical="center" wrapText="1"/>
    </xf>
    <xf numFmtId="14" fontId="1" fillId="0" borderId="52" xfId="0" applyNumberFormat="1" applyFont="1" applyBorder="1" applyAlignment="1">
      <alignment horizontal="center" vertical="center"/>
    </xf>
    <xf numFmtId="0" fontId="9" fillId="3" borderId="45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26" xfId="0" applyNumberFormat="1" applyFont="1" applyBorder="1" applyAlignment="1">
      <alignment horizontal="center" vertical="center"/>
    </xf>
    <xf numFmtId="14" fontId="1" fillId="0" borderId="29" xfId="0" applyNumberFormat="1" applyFont="1" applyBorder="1" applyAlignment="1">
      <alignment horizontal="center" vertical="center"/>
    </xf>
    <xf numFmtId="14" fontId="1" fillId="0" borderId="26" xfId="0" applyNumberFormat="1" applyFont="1" applyBorder="1" applyAlignment="1">
      <alignment horizontal="center" vertical="center" wrapText="1"/>
    </xf>
    <xf numFmtId="14" fontId="1" fillId="0" borderId="2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14" fontId="1" fillId="0" borderId="9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9" fontId="4" fillId="0" borderId="48" xfId="0" applyNumberFormat="1" applyFont="1" applyBorder="1" applyAlignment="1">
      <alignment horizontal="center" vertical="center"/>
    </xf>
    <xf numFmtId="9" fontId="4" fillId="0" borderId="10" xfId="0" applyNumberFormat="1" applyFont="1" applyBorder="1" applyAlignment="1">
      <alignment horizontal="center" vertical="center"/>
    </xf>
    <xf numFmtId="9" fontId="4" fillId="0" borderId="40" xfId="0" applyNumberFormat="1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9" fontId="2" fillId="6" borderId="16" xfId="4" applyFont="1" applyFill="1" applyBorder="1" applyAlignment="1">
      <alignment horizontal="center" vertical="center"/>
    </xf>
    <xf numFmtId="9" fontId="2" fillId="6" borderId="17" xfId="4" applyFont="1" applyFill="1" applyBorder="1" applyAlignment="1">
      <alignment horizontal="center" vertical="center"/>
    </xf>
    <xf numFmtId="9" fontId="2" fillId="6" borderId="20" xfId="4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9" fontId="4" fillId="0" borderId="22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17" fontId="7" fillId="2" borderId="39" xfId="0" applyNumberFormat="1" applyFont="1" applyFill="1" applyBorder="1" applyAlignment="1">
      <alignment horizontal="center" vertical="center" wrapText="1"/>
    </xf>
    <xf numFmtId="17" fontId="7" fillId="2" borderId="37" xfId="0" applyNumberFormat="1" applyFont="1" applyFill="1" applyBorder="1" applyAlignment="1">
      <alignment horizontal="center" vertical="center" wrapText="1"/>
    </xf>
    <xf numFmtId="17" fontId="7" fillId="2" borderId="33" xfId="0" applyNumberFormat="1" applyFont="1" applyFill="1" applyBorder="1" applyAlignment="1">
      <alignment horizontal="center" vertical="center" wrapText="1"/>
    </xf>
    <xf numFmtId="17" fontId="7" fillId="2" borderId="39" xfId="0" applyNumberFormat="1" applyFont="1" applyFill="1" applyBorder="1" applyAlignment="1">
      <alignment vertical="center" wrapText="1"/>
    </xf>
    <xf numFmtId="17" fontId="7" fillId="2" borderId="33" xfId="0" applyNumberFormat="1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1" fillId="0" borderId="16" xfId="2" applyBorder="1" applyAlignment="1">
      <alignment horizontal="center" vertical="center" wrapText="1"/>
    </xf>
    <xf numFmtId="0" fontId="1" fillId="0" borderId="17" xfId="2" applyBorder="1" applyAlignment="1">
      <alignment horizontal="center" vertical="center" wrapText="1"/>
    </xf>
    <xf numFmtId="0" fontId="1" fillId="0" borderId="20" xfId="2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17" fontId="7" fillId="2" borderId="35" xfId="0" applyNumberFormat="1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20" xfId="0" applyFont="1" applyFill="1" applyBorder="1" applyAlignment="1">
      <alignment horizontal="center" vertical="center"/>
    </xf>
    <xf numFmtId="0" fontId="2" fillId="8" borderId="12" xfId="0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2" fillId="8" borderId="14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8" borderId="16" xfId="0" applyFont="1" applyFill="1" applyBorder="1" applyAlignment="1">
      <alignment horizontal="center" vertical="center" wrapText="1"/>
    </xf>
    <xf numFmtId="0" fontId="2" fillId="8" borderId="17" xfId="0" applyFont="1" applyFill="1" applyBorder="1" applyAlignment="1">
      <alignment horizontal="center" vertical="center" wrapText="1"/>
    </xf>
    <xf numFmtId="0" fontId="2" fillId="8" borderId="20" xfId="0" applyFont="1" applyFill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2" fillId="8" borderId="16" xfId="0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 vertical="center"/>
    </xf>
    <xf numFmtId="0" fontId="2" fillId="8" borderId="20" xfId="0" applyFont="1" applyFill="1" applyBorder="1" applyAlignment="1">
      <alignment horizontal="center" vertical="center"/>
    </xf>
    <xf numFmtId="14" fontId="1" fillId="0" borderId="18" xfId="0" applyNumberFormat="1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14" fontId="1" fillId="0" borderId="16" xfId="0" applyNumberFormat="1" applyFont="1" applyBorder="1" applyAlignment="1">
      <alignment horizontal="left" vertical="center" wrapText="1"/>
    </xf>
    <xf numFmtId="14" fontId="1" fillId="0" borderId="17" xfId="0" applyNumberFormat="1" applyFont="1" applyBorder="1" applyAlignment="1">
      <alignment horizontal="left" vertical="center" wrapText="1"/>
    </xf>
    <xf numFmtId="14" fontId="1" fillId="0" borderId="20" xfId="0" applyNumberFormat="1" applyFont="1" applyBorder="1" applyAlignment="1">
      <alignment horizontal="left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top" wrapText="1"/>
    </xf>
    <xf numFmtId="0" fontId="1" fillId="0" borderId="34" xfId="0" applyFont="1" applyBorder="1" applyAlignment="1">
      <alignment horizontal="center" vertical="top" wrapText="1"/>
    </xf>
    <xf numFmtId="9" fontId="2" fillId="8" borderId="12" xfId="4" applyFont="1" applyFill="1" applyBorder="1" applyAlignment="1">
      <alignment horizontal="center" vertical="center"/>
    </xf>
    <xf numFmtId="9" fontId="2" fillId="8" borderId="13" xfId="4" applyFont="1" applyFill="1" applyBorder="1" applyAlignment="1">
      <alignment horizontal="center" vertical="center"/>
    </xf>
    <xf numFmtId="9" fontId="2" fillId="8" borderId="14" xfId="4" applyFont="1" applyFill="1" applyBorder="1" applyAlignment="1">
      <alignment horizontal="center" vertical="center"/>
    </xf>
    <xf numFmtId="9" fontId="2" fillId="8" borderId="35" xfId="4" applyFont="1" applyFill="1" applyBorder="1" applyAlignment="1">
      <alignment horizontal="center" vertical="center" wrapText="1"/>
    </xf>
    <xf numFmtId="9" fontId="2" fillId="8" borderId="36" xfId="4" applyFont="1" applyFill="1" applyBorder="1" applyAlignment="1">
      <alignment horizontal="center" vertical="center" wrapText="1"/>
    </xf>
    <xf numFmtId="9" fontId="2" fillId="8" borderId="37" xfId="4" applyFont="1" applyFill="1" applyBorder="1" applyAlignment="1">
      <alignment horizontal="center" vertical="center" wrapText="1"/>
    </xf>
    <xf numFmtId="0" fontId="1" fillId="8" borderId="35" xfId="2" applyFill="1" applyBorder="1" applyAlignment="1">
      <alignment horizontal="center" vertical="center"/>
    </xf>
    <xf numFmtId="0" fontId="1" fillId="8" borderId="36" xfId="2" applyFill="1" applyBorder="1" applyAlignment="1">
      <alignment horizontal="center" vertical="center"/>
    </xf>
    <xf numFmtId="0" fontId="1" fillId="8" borderId="37" xfId="2" applyFill="1" applyBorder="1" applyAlignment="1">
      <alignment horizontal="center" vertical="center"/>
    </xf>
    <xf numFmtId="9" fontId="2" fillId="8" borderId="30" xfId="4" applyFont="1" applyFill="1" applyBorder="1" applyAlignment="1">
      <alignment horizontal="center" vertical="center" wrapText="1"/>
    </xf>
    <xf numFmtId="9" fontId="2" fillId="8" borderId="24" xfId="4" applyFont="1" applyFill="1" applyBorder="1" applyAlignment="1">
      <alignment horizontal="center" vertical="center" wrapText="1"/>
    </xf>
    <xf numFmtId="9" fontId="2" fillId="8" borderId="25" xfId="4" applyFont="1" applyFill="1" applyBorder="1" applyAlignment="1">
      <alignment horizontal="center" vertical="center" wrapText="1"/>
    </xf>
    <xf numFmtId="0" fontId="1" fillId="8" borderId="30" xfId="0" applyFont="1" applyFill="1" applyBorder="1" applyAlignment="1">
      <alignment horizontal="center" vertical="center"/>
    </xf>
    <xf numFmtId="0" fontId="1" fillId="8" borderId="24" xfId="0" applyFont="1" applyFill="1" applyBorder="1" applyAlignment="1">
      <alignment horizontal="center" vertical="center"/>
    </xf>
    <xf numFmtId="0" fontId="1" fillId="8" borderId="2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2" fontId="2" fillId="6" borderId="16" xfId="0" applyNumberFormat="1" applyFont="1" applyFill="1" applyBorder="1" applyAlignment="1">
      <alignment horizontal="center" vertical="center" wrapText="1"/>
    </xf>
    <xf numFmtId="2" fontId="2" fillId="6" borderId="17" xfId="0" applyNumberFormat="1" applyFont="1" applyFill="1" applyBorder="1" applyAlignment="1">
      <alignment horizontal="center" vertical="center" wrapText="1"/>
    </xf>
    <xf numFmtId="2" fontId="2" fillId="6" borderId="20" xfId="0" applyNumberFormat="1" applyFont="1" applyFill="1" applyBorder="1" applyAlignment="1">
      <alignment horizontal="center" vertical="center" wrapText="1"/>
    </xf>
    <xf numFmtId="1" fontId="2" fillId="6" borderId="16" xfId="0" applyNumberFormat="1" applyFont="1" applyFill="1" applyBorder="1" applyAlignment="1">
      <alignment horizontal="center" vertical="center" wrapText="1"/>
    </xf>
    <xf numFmtId="1" fontId="2" fillId="6" borderId="17" xfId="0" applyNumberFormat="1" applyFont="1" applyFill="1" applyBorder="1" applyAlignment="1">
      <alignment horizontal="center" vertical="center" wrapText="1"/>
    </xf>
    <xf numFmtId="1" fontId="2" fillId="6" borderId="20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17" fontId="2" fillId="2" borderId="16" xfId="0" applyNumberFormat="1" applyFont="1" applyFill="1" applyBorder="1" applyAlignment="1">
      <alignment horizontal="center" vertical="center" wrapText="1"/>
    </xf>
    <xf numFmtId="17" fontId="2" fillId="2" borderId="17" xfId="0" applyNumberFormat="1" applyFont="1" applyFill="1" applyBorder="1" applyAlignment="1">
      <alignment horizontal="center" vertical="center" wrapText="1"/>
    </xf>
    <xf numFmtId="17" fontId="2" fillId="2" borderId="20" xfId="0" applyNumberFormat="1" applyFont="1" applyFill="1" applyBorder="1" applyAlignment="1">
      <alignment horizontal="center" vertical="center" wrapText="1"/>
    </xf>
    <xf numFmtId="17" fontId="2" fillId="2" borderId="18" xfId="0" applyNumberFormat="1" applyFont="1" applyFill="1" applyBorder="1" applyAlignment="1">
      <alignment horizontal="center" vertical="center" wrapText="1"/>
    </xf>
    <xf numFmtId="17" fontId="2" fillId="2" borderId="19" xfId="0" applyNumberFormat="1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41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2" fillId="0" borderId="3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34" xfId="0" applyFont="1" applyBorder="1" applyAlignment="1">
      <alignment vertic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4" borderId="15" xfId="1" applyFill="1" applyBorder="1" applyAlignment="1">
      <alignment horizontal="center" vertical="center" wrapText="1"/>
    </xf>
    <xf numFmtId="0" fontId="1" fillId="4" borderId="44" xfId="1" applyFill="1" applyBorder="1" applyAlignment="1">
      <alignment horizontal="center" vertical="center" wrapText="1"/>
    </xf>
    <xf numFmtId="0" fontId="1" fillId="4" borderId="49" xfId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9" fontId="3" fillId="0" borderId="19" xfId="0" applyNumberFormat="1" applyFont="1" applyBorder="1" applyAlignment="1">
      <alignment horizontal="center" vertical="center" wrapText="1"/>
    </xf>
    <xf numFmtId="9" fontId="3" fillId="0" borderId="17" xfId="0" applyNumberFormat="1" applyFont="1" applyBorder="1" applyAlignment="1">
      <alignment horizontal="center" vertical="center" wrapText="1"/>
    </xf>
    <xf numFmtId="9" fontId="3" fillId="0" borderId="18" xfId="0" applyNumberFormat="1" applyFont="1" applyBorder="1" applyAlignment="1">
      <alignment horizontal="center" vertical="center" wrapText="1"/>
    </xf>
    <xf numFmtId="0" fontId="1" fillId="5" borderId="15" xfId="1" applyFill="1" applyBorder="1" applyAlignment="1">
      <alignment horizontal="center" vertical="center" wrapText="1"/>
    </xf>
    <xf numFmtId="0" fontId="1" fillId="5" borderId="44" xfId="1" applyFill="1" applyBorder="1" applyAlignment="1">
      <alignment horizontal="center" vertical="center" wrapText="1"/>
    </xf>
    <xf numFmtId="0" fontId="1" fillId="5" borderId="49" xfId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1" fillId="6" borderId="9" xfId="1" applyFill="1" applyBorder="1" applyAlignment="1">
      <alignment horizontal="center" vertical="center" wrapText="1"/>
    </xf>
    <xf numFmtId="0" fontId="1" fillId="6" borderId="10" xfId="1" applyFill="1" applyBorder="1" applyAlignment="1">
      <alignment horizontal="center" vertical="center" wrapText="1"/>
    </xf>
    <xf numFmtId="0" fontId="1" fillId="6" borderId="11" xfId="1" applyFill="1" applyBorder="1" applyAlignment="1">
      <alignment horizontal="center" vertical="center" wrapText="1"/>
    </xf>
    <xf numFmtId="0" fontId="1" fillId="6" borderId="12" xfId="1" applyFill="1" applyBorder="1" applyAlignment="1">
      <alignment horizontal="center" vertical="center" wrapText="1"/>
    </xf>
    <xf numFmtId="0" fontId="1" fillId="6" borderId="13" xfId="1" applyFill="1" applyBorder="1" applyAlignment="1">
      <alignment horizontal="center" vertical="center" wrapText="1"/>
    </xf>
    <xf numFmtId="0" fontId="1" fillId="6" borderId="14" xfId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9" fontId="2" fillId="2" borderId="23" xfId="4" applyFont="1" applyFill="1" applyBorder="1" applyAlignment="1">
      <alignment horizontal="center" vertical="center"/>
    </xf>
    <xf numFmtId="9" fontId="2" fillId="2" borderId="21" xfId="4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9" fontId="2" fillId="2" borderId="25" xfId="4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9" fontId="2" fillId="7" borderId="30" xfId="4" applyFont="1" applyFill="1" applyBorder="1" applyAlignment="1">
      <alignment horizontal="center" vertical="center"/>
    </xf>
    <xf numFmtId="9" fontId="2" fillId="7" borderId="21" xfId="4" applyFont="1" applyFill="1" applyBorder="1" applyAlignment="1">
      <alignment horizontal="center" vertical="center"/>
    </xf>
    <xf numFmtId="9" fontId="2" fillId="7" borderId="23" xfId="4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9" fontId="2" fillId="8" borderId="16" xfId="4" applyFont="1" applyFill="1" applyBorder="1" applyAlignment="1">
      <alignment horizontal="center" vertical="center"/>
    </xf>
    <xf numFmtId="9" fontId="2" fillId="8" borderId="17" xfId="4" applyFont="1" applyFill="1" applyBorder="1" applyAlignment="1">
      <alignment horizontal="center" vertical="center"/>
    </xf>
    <xf numFmtId="9" fontId="2" fillId="8" borderId="20" xfId="4" applyFont="1" applyFill="1" applyBorder="1" applyAlignment="1">
      <alignment horizontal="center" vertical="center"/>
    </xf>
    <xf numFmtId="9" fontId="2" fillId="8" borderId="16" xfId="0" applyNumberFormat="1" applyFont="1" applyFill="1" applyBorder="1" applyAlignment="1">
      <alignment horizontal="center" vertical="center"/>
    </xf>
    <xf numFmtId="9" fontId="2" fillId="8" borderId="17" xfId="0" applyNumberFormat="1" applyFont="1" applyFill="1" applyBorder="1" applyAlignment="1">
      <alignment horizontal="center" vertical="center"/>
    </xf>
    <xf numFmtId="9" fontId="2" fillId="8" borderId="20" xfId="0" applyNumberFormat="1" applyFont="1" applyFill="1" applyBorder="1" applyAlignment="1">
      <alignment horizontal="center" vertical="center"/>
    </xf>
    <xf numFmtId="0" fontId="2" fillId="9" borderId="16" xfId="0" applyFont="1" applyFill="1" applyBorder="1" applyAlignment="1">
      <alignment horizontal="center"/>
    </xf>
    <xf numFmtId="0" fontId="2" fillId="9" borderId="17" xfId="0" applyFont="1" applyFill="1" applyBorder="1" applyAlignment="1">
      <alignment horizontal="center"/>
    </xf>
    <xf numFmtId="0" fontId="2" fillId="9" borderId="20" xfId="0" applyFont="1" applyFill="1" applyBorder="1" applyAlignment="1">
      <alignment horizontal="center"/>
    </xf>
    <xf numFmtId="0" fontId="1" fillId="0" borderId="49" xfId="0" applyFont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  <xf numFmtId="0" fontId="2" fillId="6" borderId="14" xfId="0" applyFont="1" applyFill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 wrapText="1"/>
    </xf>
    <xf numFmtId="14" fontId="1" fillId="0" borderId="44" xfId="0" applyNumberFormat="1" applyFont="1" applyBorder="1" applyAlignment="1">
      <alignment horizontal="center" vertical="center" wrapText="1"/>
    </xf>
    <xf numFmtId="14" fontId="1" fillId="0" borderId="49" xfId="0" applyNumberFormat="1" applyFont="1" applyBorder="1" applyAlignment="1">
      <alignment horizontal="center" vertical="center" wrapText="1"/>
    </xf>
    <xf numFmtId="14" fontId="1" fillId="0" borderId="17" xfId="0" applyNumberFormat="1" applyFont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14" fontId="11" fillId="0" borderId="5" xfId="0" applyNumberFormat="1" applyFont="1" applyBorder="1" applyAlignment="1">
      <alignment horizontal="center" vertical="center" wrapText="1"/>
    </xf>
    <xf numFmtId="14" fontId="11" fillId="0" borderId="3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/>
    </xf>
  </cellXfs>
  <cellStyles count="5">
    <cellStyle name="Normal" xfId="0" builtinId="0"/>
    <cellStyle name="Normal 2" xfId="2"/>
    <cellStyle name="Normal 3" xfId="3"/>
    <cellStyle name="Normal 4" xfId="1"/>
    <cellStyle name="Porcentaje" xfId="4" builtinId="5"/>
  </cellStyles>
  <dxfs count="0"/>
  <tableStyles count="0" defaultTableStyle="TableStyleMedium2" defaultPivotStyle="PivotStyleLight16"/>
  <colors>
    <mruColors>
      <color rgb="FF66FF33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Programa!$B$38:$D$38</c:f>
              <c:strCache>
                <c:ptCount val="3"/>
                <c:pt idx="0">
                  <c:v>ACTIVIDADES PROGRAMADAS MES</c:v>
                </c:pt>
              </c:strCache>
            </c:strRef>
          </c:tx>
          <c:spPr>
            <a:solidFill>
              <a:srgbClr val="66FF33"/>
            </a:solidFill>
            <a:ln>
              <a:noFill/>
            </a:ln>
            <a:effectLst/>
            <a:sp3d/>
          </c:spPr>
          <c:invertIfNegative val="0"/>
          <c:cat>
            <c:numRef>
              <c:f>Programa!$E$37:$AB$37</c:f>
              <c:numCache>
                <c:formatCode>mmm\-yy</c:formatCode>
                <c:ptCount val="24"/>
                <c:pt idx="0">
                  <c:v>45687</c:v>
                </c:pt>
                <c:pt idx="2">
                  <c:v>45716</c:v>
                </c:pt>
                <c:pt idx="4">
                  <c:v>45746</c:v>
                </c:pt>
                <c:pt idx="6">
                  <c:v>45777</c:v>
                </c:pt>
                <c:pt idx="8">
                  <c:v>45807</c:v>
                </c:pt>
                <c:pt idx="10">
                  <c:v>45838</c:v>
                </c:pt>
                <c:pt idx="12">
                  <c:v>45868</c:v>
                </c:pt>
                <c:pt idx="14">
                  <c:v>45899</c:v>
                </c:pt>
                <c:pt idx="16">
                  <c:v>45930</c:v>
                </c:pt>
                <c:pt idx="18">
                  <c:v>45960</c:v>
                </c:pt>
                <c:pt idx="20">
                  <c:v>45991</c:v>
                </c:pt>
                <c:pt idx="22">
                  <c:v>46021</c:v>
                </c:pt>
              </c:numCache>
            </c:numRef>
          </c:cat>
          <c:val>
            <c:numRef>
              <c:f>Programa!$E$38:$AB$38</c:f>
              <c:numCache>
                <c:formatCode>General</c:formatCode>
                <c:ptCount val="24"/>
                <c:pt idx="0">
                  <c:v>0</c:v>
                </c:pt>
                <c:pt idx="2">
                  <c:v>1</c:v>
                </c:pt>
                <c:pt idx="4">
                  <c:v>3</c:v>
                </c:pt>
                <c:pt idx="6">
                  <c:v>0</c:v>
                </c:pt>
                <c:pt idx="8">
                  <c:v>0</c:v>
                </c:pt>
                <c:pt idx="10">
                  <c:v>2</c:v>
                </c:pt>
                <c:pt idx="12">
                  <c:v>1</c:v>
                </c:pt>
                <c:pt idx="14">
                  <c:v>2</c:v>
                </c:pt>
                <c:pt idx="16">
                  <c:v>4</c:v>
                </c:pt>
                <c:pt idx="18">
                  <c:v>2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04-4799-BF8C-F22289CFBB72}"/>
            </c:ext>
          </c:extLst>
        </c:ser>
        <c:ser>
          <c:idx val="1"/>
          <c:order val="1"/>
          <c:tx>
            <c:strRef>
              <c:f>Programa!$B$39:$D$39</c:f>
              <c:strCache>
                <c:ptCount val="3"/>
                <c:pt idx="0">
                  <c:v>ACTIVIDADES EJECUTADAS MES</c:v>
                </c:pt>
              </c:strCache>
            </c:strRef>
          </c:tx>
          <c:spPr>
            <a:solidFill>
              <a:srgbClr val="FF33CC"/>
            </a:solidFill>
            <a:ln>
              <a:noFill/>
            </a:ln>
            <a:effectLst/>
            <a:sp3d/>
          </c:spPr>
          <c:invertIfNegative val="0"/>
          <c:cat>
            <c:numRef>
              <c:f>Programa!$E$37:$AB$37</c:f>
              <c:numCache>
                <c:formatCode>mmm\-yy</c:formatCode>
                <c:ptCount val="24"/>
                <c:pt idx="0">
                  <c:v>45687</c:v>
                </c:pt>
                <c:pt idx="2">
                  <c:v>45716</c:v>
                </c:pt>
                <c:pt idx="4">
                  <c:v>45746</c:v>
                </c:pt>
                <c:pt idx="6">
                  <c:v>45777</c:v>
                </c:pt>
                <c:pt idx="8">
                  <c:v>45807</c:v>
                </c:pt>
                <c:pt idx="10">
                  <c:v>45838</c:v>
                </c:pt>
                <c:pt idx="12">
                  <c:v>45868</c:v>
                </c:pt>
                <c:pt idx="14">
                  <c:v>45899</c:v>
                </c:pt>
                <c:pt idx="16">
                  <c:v>45930</c:v>
                </c:pt>
                <c:pt idx="18">
                  <c:v>45960</c:v>
                </c:pt>
                <c:pt idx="20">
                  <c:v>45991</c:v>
                </c:pt>
                <c:pt idx="22">
                  <c:v>46021</c:v>
                </c:pt>
              </c:numCache>
            </c:numRef>
          </c:cat>
          <c:val>
            <c:numRef>
              <c:f>Programa!$E$39:$AB$39</c:f>
              <c:numCache>
                <c:formatCode>General</c:formatCode>
                <c:ptCount val="24"/>
                <c:pt idx="0">
                  <c:v>0</c:v>
                </c:pt>
                <c:pt idx="2">
                  <c:v>1</c:v>
                </c:pt>
                <c:pt idx="4">
                  <c:v>3</c:v>
                </c:pt>
                <c:pt idx="6">
                  <c:v>0</c:v>
                </c:pt>
                <c:pt idx="8">
                  <c:v>0</c:v>
                </c:pt>
                <c:pt idx="10">
                  <c:v>2</c:v>
                </c:pt>
                <c:pt idx="12">
                  <c:v>1</c:v>
                </c:pt>
                <c:pt idx="14">
                  <c:v>2</c:v>
                </c:pt>
                <c:pt idx="16">
                  <c:v>4</c:v>
                </c:pt>
                <c:pt idx="18">
                  <c:v>2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C04-4799-BF8C-F22289CFB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61371360"/>
        <c:axId val="261370800"/>
        <c:axId val="0"/>
      </c:bar3DChart>
      <c:dateAx>
        <c:axId val="261371360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61370800"/>
        <c:crosses val="autoZero"/>
        <c:auto val="1"/>
        <c:lblOffset val="100"/>
        <c:baseTimeUnit val="months"/>
      </c:dateAx>
      <c:valAx>
        <c:axId val="261370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61371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3090834645669291"/>
          <c:y val="2.3745212782254357E-2"/>
          <c:w val="0.82822362204724409"/>
          <c:h val="0.85074236343025211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Programa!$B$47:$D$47</c:f>
              <c:strCache>
                <c:ptCount val="3"/>
                <c:pt idx="0">
                  <c:v>Kg DE RESIDUOS PELIGROSOS DISPUESTOS ADECUADAMENTE 2025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  <a:sp3d/>
          </c:spPr>
          <c:invertIfNegative val="0"/>
          <c:cat>
            <c:strRef>
              <c:f>Programa!$E$46:$AB$46</c:f>
              <c:strCache>
                <c:ptCount val="19"/>
                <c:pt idx="0">
                  <c:v>PRIMER TRIMESTRE</c:v>
                </c:pt>
                <c:pt idx="6">
                  <c:v>SEGUNDO TRIMESTRE</c:v>
                </c:pt>
                <c:pt idx="12">
                  <c:v>TERCER TRIMESTRE</c:v>
                </c:pt>
                <c:pt idx="18">
                  <c:v>CUARTO TRIMESTRE</c:v>
                </c:pt>
              </c:strCache>
            </c:strRef>
          </c:cat>
          <c:val>
            <c:numRef>
              <c:f>Programa!$E$47:$AB$47</c:f>
              <c:numCache>
                <c:formatCode>0.00</c:formatCode>
                <c:ptCount val="24"/>
                <c:pt idx="0">
                  <c:v>997.91</c:v>
                </c:pt>
                <c:pt idx="6">
                  <c:v>3353.28</c:v>
                </c:pt>
                <c:pt idx="12">
                  <c:v>1501.41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47-4130-8411-81B16AF6C31A}"/>
            </c:ext>
          </c:extLst>
        </c:ser>
        <c:ser>
          <c:idx val="1"/>
          <c:order val="1"/>
          <c:tx>
            <c:strRef>
              <c:f>Programa!$B$48:$D$48</c:f>
              <c:strCache>
                <c:ptCount val="3"/>
                <c:pt idx="0">
                  <c:v>INDICADOR DE EFICACIA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Programa!$E$46:$AB$46</c:f>
              <c:strCache>
                <c:ptCount val="19"/>
                <c:pt idx="0">
                  <c:v>PRIMER TRIMESTRE</c:v>
                </c:pt>
                <c:pt idx="6">
                  <c:v>SEGUNDO TRIMESTRE</c:v>
                </c:pt>
                <c:pt idx="12">
                  <c:v>TERCER TRIMESTRE</c:v>
                </c:pt>
                <c:pt idx="18">
                  <c:v>CUARTO TRIMESTRE</c:v>
                </c:pt>
              </c:strCache>
            </c:strRef>
          </c:cat>
          <c:val>
            <c:numRef>
              <c:f>Programa!$E$48:$AB$48</c:f>
              <c:numCache>
                <c:formatCode>0%</c:formatCode>
                <c:ptCount val="24"/>
              </c:numCache>
            </c:numRef>
          </c:val>
          <c:extLst>
            <c:ext xmlns:c16="http://schemas.microsoft.com/office/drawing/2014/chart" uri="{C3380CC4-5D6E-409C-BE32-E72D297353CC}">
              <c16:uniqueId val="{00000001-4E47-4130-8411-81B16AF6C3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61367440"/>
        <c:axId val="261365200"/>
        <c:axId val="263142848"/>
      </c:bar3DChart>
      <c:catAx>
        <c:axId val="26136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61365200"/>
        <c:crosses val="autoZero"/>
        <c:auto val="1"/>
        <c:lblAlgn val="ctr"/>
        <c:lblOffset val="100"/>
        <c:noMultiLvlLbl val="0"/>
      </c:catAx>
      <c:valAx>
        <c:axId val="261365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61367440"/>
        <c:crosses val="autoZero"/>
        <c:crossBetween val="between"/>
      </c:valAx>
      <c:serAx>
        <c:axId val="263142848"/>
        <c:scaling>
          <c:orientation val="minMax"/>
        </c:scaling>
        <c:delete val="1"/>
        <c:axPos val="b"/>
        <c:majorTickMark val="none"/>
        <c:minorTickMark val="none"/>
        <c:tickLblPos val="nextTo"/>
        <c:crossAx val="261365200"/>
        <c:crosses val="autoZero"/>
      </c:ser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2"/>
          <c:order val="2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Programa!$B$42:$B$43</c:f>
              <c:strCache>
                <c:ptCount val="2"/>
                <c:pt idx="0">
                  <c:v>TOTAL DE PERSONAS QUE REQUIEREN CAPACITACIÓN </c:v>
                </c:pt>
                <c:pt idx="1">
                  <c:v>TOTAL DE PRESONAS CAPACITADAS</c:v>
                </c:pt>
              </c:strCache>
            </c:strRef>
          </c:cat>
          <c:val>
            <c:numRef>
              <c:f>Programa!$E$42:$E$43</c:f>
              <c:numCache>
                <c:formatCode>General</c:formatCode>
                <c:ptCount val="2"/>
                <c:pt idx="0">
                  <c:v>220</c:v>
                </c:pt>
                <c:pt idx="1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30-45A1-962C-1F321E1FE12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67"/>
        <c:overlap val="-43"/>
        <c:axId val="113339600"/>
        <c:axId val="1133390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Programa!$C$42:$C$43</c15:sqref>
                        </c15:formulaRef>
                      </c:ext>
                    </c:extLst>
                    <c:numCache>
                      <c:formatCode>0%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9C30-45A1-962C-1F321E1FE12E}"/>
                  </c:ext>
                </c:extLst>
              </c15:ser>
            </c15:filteredBarSeries>
            <c15:filteredBarSeries>
              <c15:ser>
                <c:idx val="1"/>
                <c:order val="1"/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Programa!$D$42:$D$43</c15:sqref>
                        </c15:formulaRef>
                      </c:ext>
                    </c:extLst>
                    <c:numCache>
                      <c:formatCode>0%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9C30-45A1-962C-1F321E1FE12E}"/>
                  </c:ext>
                </c:extLst>
              </c15:ser>
            </c15:filteredBarSeries>
            <c15:filteredBarSeries>
              <c15:ser>
                <c:idx val="3"/>
                <c:order val="3"/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Programa!$F$42:$F$43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9C30-45A1-962C-1F321E1FE12E}"/>
                  </c:ext>
                </c:extLst>
              </c15:ser>
            </c15:filteredBarSeries>
            <c15:filteredBarSeries>
              <c15:ser>
                <c:idx val="4"/>
                <c:order val="4"/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Programa!$G$42:$G$43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9C30-45A1-962C-1F321E1FE12E}"/>
                  </c:ext>
                </c:extLst>
              </c15:ser>
            </c15:filteredBarSeries>
            <c15:filteredBarSeries>
              <c15:ser>
                <c:idx val="5"/>
                <c:order val="5"/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Programa!$H$42:$H$43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9C30-45A1-962C-1F321E1FE12E}"/>
                  </c:ext>
                </c:extLst>
              </c15:ser>
            </c15:filteredBarSeries>
            <c15:filteredBarSeries>
              <c15:ser>
                <c:idx val="6"/>
                <c:order val="6"/>
                <c:spPr>
                  <a:solidFill>
                    <a:schemeClr val="accent1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Programa!$I$42:$I$43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9C30-45A1-962C-1F321E1FE12E}"/>
                  </c:ext>
                </c:extLst>
              </c15:ser>
            </c15:filteredBarSeries>
            <c15:filteredBarSeries>
              <c15:ser>
                <c:idx val="7"/>
                <c:order val="7"/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Programa!$J$42:$J$43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9C30-45A1-962C-1F321E1FE12E}"/>
                  </c:ext>
                </c:extLst>
              </c15:ser>
            </c15:filteredBarSeries>
            <c15:filteredBarSeries>
              <c15:ser>
                <c:idx val="8"/>
                <c:order val="8"/>
                <c:spPr>
                  <a:solidFill>
                    <a:schemeClr val="accent5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Programa!$K$42:$K$43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9C30-45A1-962C-1F321E1FE12E}"/>
                  </c:ext>
                </c:extLst>
              </c15:ser>
            </c15:filteredBarSeries>
            <c15:filteredBarSeries>
              <c15:ser>
                <c:idx val="9"/>
                <c:order val="9"/>
                <c:spPr>
                  <a:solidFill>
                    <a:schemeClr val="accent1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Programa!$L$42:$L$43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9C30-45A1-962C-1F321E1FE12E}"/>
                  </c:ext>
                </c:extLst>
              </c15:ser>
            </c15:filteredBarSeries>
            <c15:filteredBarSeries>
              <c15:ser>
                <c:idx val="10"/>
                <c:order val="10"/>
                <c:spPr>
                  <a:solidFill>
                    <a:schemeClr val="accent3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Programa!$M$42:$M$43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9C30-45A1-962C-1F321E1FE12E}"/>
                  </c:ext>
                </c:extLst>
              </c15:ser>
            </c15:filteredBarSeries>
            <c15:filteredBarSeries>
              <c15:ser>
                <c:idx val="11"/>
                <c:order val="11"/>
                <c:spPr>
                  <a:solidFill>
                    <a:schemeClr val="accent5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Programa!$N$42:$N$43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9C30-45A1-962C-1F321E1FE12E}"/>
                  </c:ext>
                </c:extLst>
              </c15:ser>
            </c15:filteredBarSeries>
            <c15:filteredBarSeries>
              <c15:ser>
                <c:idx val="12"/>
                <c:order val="12"/>
                <c:spPr>
                  <a:solidFill>
                    <a:schemeClr val="accent1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Programa!$O$42:$O$43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9C30-45A1-962C-1F321E1FE12E}"/>
                  </c:ext>
                </c:extLst>
              </c15:ser>
            </c15:filteredBarSeries>
            <c15:filteredBarSeries>
              <c15:ser>
                <c:idx val="13"/>
                <c:order val="13"/>
                <c:spPr>
                  <a:solidFill>
                    <a:schemeClr val="accent3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Programa!$P$42:$P$43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9C30-45A1-962C-1F321E1FE12E}"/>
                  </c:ext>
                </c:extLst>
              </c15:ser>
            </c15:filteredBarSeries>
            <c15:filteredBarSeries>
              <c15:ser>
                <c:idx val="14"/>
                <c:order val="14"/>
                <c:spPr>
                  <a:solidFill>
                    <a:schemeClr val="accent5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Programa!$Q$42:$Q$43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9C30-45A1-962C-1F321E1FE12E}"/>
                  </c:ext>
                </c:extLst>
              </c15:ser>
            </c15:filteredBarSeries>
            <c15:filteredBarSeries>
              <c15:ser>
                <c:idx val="15"/>
                <c:order val="15"/>
                <c:spPr>
                  <a:solidFill>
                    <a:schemeClr val="accent1">
                      <a:lumMod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Programa!$R$42:$R$43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9C30-45A1-962C-1F321E1FE12E}"/>
                  </c:ext>
                </c:extLst>
              </c15:ser>
            </c15:filteredBarSeries>
            <c15:filteredBarSeries>
              <c15:ser>
                <c:idx val="16"/>
                <c:order val="16"/>
                <c:spPr>
                  <a:solidFill>
                    <a:schemeClr val="accent3">
                      <a:lumMod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Programa!$S$42:$S$43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9C30-45A1-962C-1F321E1FE12E}"/>
                  </c:ext>
                </c:extLst>
              </c15:ser>
            </c15:filteredBarSeries>
            <c15:filteredBarSeries>
              <c15:ser>
                <c:idx val="17"/>
                <c:order val="17"/>
                <c:spPr>
                  <a:solidFill>
                    <a:schemeClr val="accent5">
                      <a:lumMod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Programa!$T$42:$T$43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9C30-45A1-962C-1F321E1FE12E}"/>
                  </c:ext>
                </c:extLst>
              </c15:ser>
            </c15:filteredBarSeries>
            <c15:filteredBarSeries>
              <c15:ser>
                <c:idx val="18"/>
                <c:order val="18"/>
                <c:spPr>
                  <a:solidFill>
                    <a:schemeClr val="accent1">
                      <a:lumMod val="70000"/>
                      <a:lumOff val="3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Programa!$U$42:$U$43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9C30-45A1-962C-1F321E1FE12E}"/>
                  </c:ext>
                </c:extLst>
              </c15:ser>
            </c15:filteredBarSeries>
            <c15:filteredBarSeries>
              <c15:ser>
                <c:idx val="19"/>
                <c:order val="19"/>
                <c:spPr>
                  <a:solidFill>
                    <a:schemeClr val="accent3">
                      <a:lumMod val="70000"/>
                      <a:lumOff val="3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Programa!$V$42:$V$43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9C30-45A1-962C-1F321E1FE12E}"/>
                  </c:ext>
                </c:extLst>
              </c15:ser>
            </c15:filteredBarSeries>
            <c15:filteredBarSeries>
              <c15:ser>
                <c:idx val="20"/>
                <c:order val="20"/>
                <c:spPr>
                  <a:solidFill>
                    <a:schemeClr val="accent5">
                      <a:lumMod val="70000"/>
                      <a:lumOff val="3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Programa!$W$42:$W$43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9C30-45A1-962C-1F321E1FE12E}"/>
                  </c:ext>
                </c:extLst>
              </c15:ser>
            </c15:filteredBarSeries>
            <c15:filteredBarSeries>
              <c15:ser>
                <c:idx val="21"/>
                <c:order val="21"/>
                <c:spPr>
                  <a:solidFill>
                    <a:schemeClr val="accent1">
                      <a:lumMod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Programa!$X$42:$X$43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9C30-45A1-962C-1F321E1FE12E}"/>
                  </c:ext>
                </c:extLst>
              </c15:ser>
            </c15:filteredBarSeries>
            <c15:filteredBarSeries>
              <c15:ser>
                <c:idx val="22"/>
                <c:order val="22"/>
                <c:spPr>
                  <a:solidFill>
                    <a:schemeClr val="accent3">
                      <a:lumMod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Programa!$Y$42:$Y$43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6-9C30-45A1-962C-1F321E1FE12E}"/>
                  </c:ext>
                </c:extLst>
              </c15:ser>
            </c15:filteredBarSeries>
            <c15:filteredBarSeries>
              <c15:ser>
                <c:idx val="23"/>
                <c:order val="23"/>
                <c:spPr>
                  <a:solidFill>
                    <a:schemeClr val="accent5">
                      <a:lumMod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Programa!$Z$42:$Z$43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9C30-45A1-962C-1F321E1FE12E}"/>
                  </c:ext>
                </c:extLst>
              </c15:ser>
            </c15:filteredBarSeries>
            <c15:filteredBarSeries>
              <c15:ser>
                <c:idx val="24"/>
                <c:order val="24"/>
                <c:spPr>
                  <a:solidFill>
                    <a:schemeClr val="accent1">
                      <a:lumMod val="50000"/>
                      <a:lumOff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Programa!$AA$42:$AA$43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9C30-45A1-962C-1F321E1FE12E}"/>
                  </c:ext>
                </c:extLst>
              </c15:ser>
            </c15:filteredBarSeries>
            <c15:filteredBarSeries>
              <c15:ser>
                <c:idx val="25"/>
                <c:order val="25"/>
                <c:spPr>
                  <a:solidFill>
                    <a:schemeClr val="accent3">
                      <a:lumMod val="50000"/>
                      <a:lumOff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in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dk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Programa!$B$42:$B$43</c15:sqref>
                        </c15:formulaRef>
                      </c:ext>
                    </c:extLst>
                    <c:strCache>
                      <c:ptCount val="2"/>
                      <c:pt idx="0">
                        <c:v>TOTAL DE PERSONAS QUE REQUIEREN CAPACITACIÓN </c:v>
                      </c:pt>
                      <c:pt idx="1">
                        <c:v>TOTAL DE PRESONAS CAPACITADAS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Programa!$AB$42:$AB$43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9C30-45A1-962C-1F321E1FE12E}"/>
                  </c:ext>
                </c:extLst>
              </c15:ser>
            </c15:filteredBarSeries>
          </c:ext>
        </c:extLst>
      </c:barChart>
      <c:catAx>
        <c:axId val="1133396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3339040"/>
        <c:crosses val="autoZero"/>
        <c:auto val="1"/>
        <c:lblAlgn val="ctr"/>
        <c:lblOffset val="100"/>
        <c:noMultiLvlLbl val="0"/>
      </c:catAx>
      <c:valAx>
        <c:axId val="113339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333960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904875</xdr:colOff>
      <xdr:row>2</xdr:row>
      <xdr:rowOff>0</xdr:rowOff>
    </xdr:from>
    <xdr:to>
      <xdr:col>2</xdr:col>
      <xdr:colOff>904875</xdr:colOff>
      <xdr:row>4</xdr:row>
      <xdr:rowOff>171450</xdr:rowOff>
    </xdr:to>
    <xdr:pic>
      <xdr:nvPicPr>
        <xdr:cNvPr id="2" name="Picture 4" descr="logo alquiser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390525"/>
          <a:ext cx="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904875</xdr:colOff>
      <xdr:row>2</xdr:row>
      <xdr:rowOff>0</xdr:rowOff>
    </xdr:from>
    <xdr:to>
      <xdr:col>2</xdr:col>
      <xdr:colOff>904875</xdr:colOff>
      <xdr:row>4</xdr:row>
      <xdr:rowOff>171450</xdr:rowOff>
    </xdr:to>
    <xdr:pic>
      <xdr:nvPicPr>
        <xdr:cNvPr id="4" name="Picture 4" descr="logo alquiser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390525"/>
          <a:ext cx="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914400</xdr:colOff>
      <xdr:row>2</xdr:row>
      <xdr:rowOff>147638</xdr:rowOff>
    </xdr:from>
    <xdr:to>
      <xdr:col>2</xdr:col>
      <xdr:colOff>2028825</xdr:colOff>
      <xdr:row>6</xdr:row>
      <xdr:rowOff>113292</xdr:rowOff>
    </xdr:to>
    <xdr:pic>
      <xdr:nvPicPr>
        <xdr:cNvPr id="5" name="8 Imagen" descr="http://desnet.uptc.edu.co/SIGMA/Imagenes/logo_SIG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40544"/>
          <a:ext cx="1114425" cy="7276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666933</xdr:colOff>
      <xdr:row>51</xdr:row>
      <xdr:rowOff>72171</xdr:rowOff>
    </xdr:from>
    <xdr:to>
      <xdr:col>18</xdr:col>
      <xdr:colOff>64477</xdr:colOff>
      <xdr:row>59</xdr:row>
      <xdr:rowOff>733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673100</xdr:colOff>
      <xdr:row>74</xdr:row>
      <xdr:rowOff>127000</xdr:rowOff>
    </xdr:from>
    <xdr:to>
      <xdr:col>16</xdr:col>
      <xdr:colOff>393700</xdr:colOff>
      <xdr:row>77</xdr:row>
      <xdr:rowOff>2425700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12700</xdr:colOff>
      <xdr:row>61</xdr:row>
      <xdr:rowOff>152400</xdr:rowOff>
    </xdr:from>
    <xdr:to>
      <xdr:col>14</xdr:col>
      <xdr:colOff>406400</xdr:colOff>
      <xdr:row>69</xdr:row>
      <xdr:rowOff>152400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109"/>
  <sheetViews>
    <sheetView tabSelected="1" view="pageBreakPreview" topLeftCell="A52" zoomScaleNormal="100" zoomScaleSheetLayoutView="100" workbookViewId="0">
      <selection activeCell="N91" sqref="N91:S91"/>
    </sheetView>
  </sheetViews>
  <sheetFormatPr baseColWidth="10" defaultColWidth="11.42578125" defaultRowHeight="15" x14ac:dyDescent="0.25"/>
  <cols>
    <col min="2" max="2" width="18.28515625" customWidth="1"/>
    <col min="3" max="3" width="45.7109375" customWidth="1"/>
    <col min="4" max="4" width="17.28515625" customWidth="1"/>
    <col min="5" max="19" width="6.28515625" customWidth="1"/>
    <col min="20" max="20" width="6" customWidth="1"/>
    <col min="21" max="21" width="6.7109375" customWidth="1"/>
    <col min="22" max="22" width="6.5703125" customWidth="1"/>
    <col min="23" max="28" width="6.28515625" customWidth="1"/>
    <col min="30" max="30" width="1.5703125" customWidth="1"/>
  </cols>
  <sheetData>
    <row r="2" spans="2:28" ht="15.75" thickBot="1" x14ac:dyDescent="0.3"/>
    <row r="3" spans="2:28" ht="15" customHeight="1" x14ac:dyDescent="0.25">
      <c r="B3" s="179"/>
      <c r="C3" s="180"/>
      <c r="D3" s="181"/>
      <c r="E3" s="188" t="s">
        <v>38</v>
      </c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  <c r="AB3" s="190"/>
    </row>
    <row r="4" spans="2:28" ht="15" customHeight="1" x14ac:dyDescent="0.25">
      <c r="B4" s="182"/>
      <c r="C4" s="183"/>
      <c r="D4" s="184"/>
      <c r="E4" s="191" t="s">
        <v>0</v>
      </c>
      <c r="F4" s="192"/>
      <c r="G4" s="192"/>
      <c r="H4" s="192"/>
      <c r="I4" s="192"/>
      <c r="J4" s="192"/>
      <c r="K4" s="192"/>
      <c r="L4" s="192"/>
      <c r="M4" s="192"/>
      <c r="N4" s="192"/>
      <c r="O4" s="192"/>
      <c r="P4" s="192"/>
      <c r="Q4" s="192"/>
      <c r="R4" s="192"/>
      <c r="S4" s="192"/>
      <c r="T4" s="192"/>
      <c r="U4" s="192"/>
      <c r="V4" s="192"/>
      <c r="W4" s="192"/>
      <c r="X4" s="192"/>
      <c r="Y4" s="192"/>
      <c r="Z4" s="192"/>
      <c r="AA4" s="192"/>
      <c r="AB4" s="193"/>
    </row>
    <row r="5" spans="2:28" ht="15" customHeight="1" x14ac:dyDescent="0.25">
      <c r="B5" s="182"/>
      <c r="C5" s="183"/>
      <c r="D5" s="184"/>
      <c r="E5" s="191" t="s">
        <v>1</v>
      </c>
      <c r="F5" s="192"/>
      <c r="G5" s="192"/>
      <c r="H5" s="192"/>
      <c r="I5" s="192"/>
      <c r="J5" s="192"/>
      <c r="K5" s="192"/>
      <c r="L5" s="192"/>
      <c r="M5" s="192"/>
      <c r="N5" s="192"/>
      <c r="O5" s="192"/>
      <c r="P5" s="192"/>
      <c r="Q5" s="192"/>
      <c r="R5" s="192"/>
      <c r="S5" s="192"/>
      <c r="T5" s="192"/>
      <c r="U5" s="192"/>
      <c r="V5" s="192"/>
      <c r="W5" s="192"/>
      <c r="X5" s="192"/>
      <c r="Y5" s="192"/>
      <c r="Z5" s="192"/>
      <c r="AA5" s="192"/>
      <c r="AB5" s="193"/>
    </row>
    <row r="6" spans="2:28" ht="15" customHeight="1" x14ac:dyDescent="0.25">
      <c r="B6" s="182"/>
      <c r="C6" s="183"/>
      <c r="D6" s="184"/>
      <c r="E6" s="191" t="s">
        <v>2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2"/>
      <c r="V6" s="192"/>
      <c r="W6" s="192"/>
      <c r="X6" s="192"/>
      <c r="Y6" s="192"/>
      <c r="Z6" s="192"/>
      <c r="AA6" s="192"/>
      <c r="AB6" s="193"/>
    </row>
    <row r="7" spans="2:28" x14ac:dyDescent="0.25">
      <c r="B7" s="185"/>
      <c r="C7" s="186"/>
      <c r="D7" s="187"/>
      <c r="E7" s="194" t="s">
        <v>3</v>
      </c>
      <c r="F7" s="195"/>
      <c r="G7" s="195"/>
      <c r="H7" s="195"/>
      <c r="I7" s="195"/>
      <c r="J7" s="195"/>
      <c r="K7" s="196"/>
      <c r="L7" s="197" t="s">
        <v>65</v>
      </c>
      <c r="M7" s="198"/>
      <c r="N7" s="198"/>
      <c r="O7" s="198"/>
      <c r="P7" s="198"/>
      <c r="Q7" s="198"/>
      <c r="R7" s="198"/>
      <c r="S7" s="198"/>
      <c r="T7" s="199"/>
      <c r="U7" s="200" t="s">
        <v>4</v>
      </c>
      <c r="V7" s="201"/>
      <c r="W7" s="201"/>
      <c r="X7" s="201"/>
      <c r="Y7" s="201"/>
      <c r="Z7" s="201"/>
      <c r="AA7" s="201"/>
      <c r="AB7" s="202"/>
    </row>
    <row r="8" spans="2:28" x14ac:dyDescent="0.25">
      <c r="B8" s="157" t="s">
        <v>5</v>
      </c>
      <c r="C8" s="206"/>
      <c r="D8" s="206"/>
      <c r="E8" s="206"/>
      <c r="F8" s="206"/>
      <c r="G8" s="206"/>
      <c r="H8" s="206"/>
      <c r="I8" s="206"/>
      <c r="J8" s="206"/>
      <c r="K8" s="206"/>
      <c r="L8" s="206"/>
      <c r="M8" s="206"/>
      <c r="N8" s="206"/>
      <c r="O8" s="206"/>
      <c r="P8" s="206"/>
      <c r="Q8" s="206"/>
      <c r="R8" s="206"/>
      <c r="S8" s="206"/>
      <c r="T8" s="206"/>
      <c r="U8" s="206"/>
      <c r="V8" s="206"/>
      <c r="W8" s="206"/>
      <c r="X8" s="206"/>
      <c r="Y8" s="206"/>
      <c r="Z8" s="206"/>
      <c r="AA8" s="206"/>
      <c r="AB8" s="207"/>
    </row>
    <row r="9" spans="2:28" ht="39" customHeight="1" x14ac:dyDescent="0.25">
      <c r="B9" s="208" t="s">
        <v>37</v>
      </c>
      <c r="C9" s="209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209"/>
      <c r="T9" s="209"/>
      <c r="U9" s="209"/>
      <c r="V9" s="209"/>
      <c r="W9" s="209"/>
      <c r="X9" s="209"/>
      <c r="Y9" s="209"/>
      <c r="Z9" s="209"/>
      <c r="AA9" s="209"/>
      <c r="AB9" s="210"/>
    </row>
    <row r="10" spans="2:28" ht="15.75" thickBot="1" x14ac:dyDescent="0.3">
      <c r="B10" s="211" t="s">
        <v>6</v>
      </c>
      <c r="C10" s="212"/>
      <c r="D10" s="212"/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T10" s="212"/>
      <c r="U10" s="212"/>
      <c r="V10" s="212"/>
      <c r="W10" s="212"/>
      <c r="X10" s="212"/>
      <c r="Y10" s="212"/>
      <c r="Z10" s="212"/>
      <c r="AA10" s="212"/>
      <c r="AB10" s="213"/>
    </row>
    <row r="11" spans="2:28" ht="15" customHeight="1" x14ac:dyDescent="0.25">
      <c r="B11" s="214" t="s">
        <v>7</v>
      </c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  <c r="U11" s="215"/>
      <c r="V11" s="215"/>
      <c r="W11" s="215"/>
      <c r="X11" s="215"/>
      <c r="Y11" s="215"/>
      <c r="Z11" s="215"/>
      <c r="AA11" s="215"/>
      <c r="AB11" s="216"/>
    </row>
    <row r="12" spans="2:28" ht="20.25" customHeight="1" thickBot="1" x14ac:dyDescent="0.3">
      <c r="B12" s="217"/>
      <c r="C12" s="218"/>
      <c r="D12" s="218"/>
      <c r="E12" s="218"/>
      <c r="F12" s="218"/>
      <c r="G12" s="218"/>
      <c r="H12" s="218"/>
      <c r="I12" s="218"/>
      <c r="J12" s="218"/>
      <c r="K12" s="218"/>
      <c r="L12" s="218"/>
      <c r="M12" s="218"/>
      <c r="N12" s="218"/>
      <c r="O12" s="218"/>
      <c r="P12" s="218"/>
      <c r="Q12" s="218"/>
      <c r="R12" s="218"/>
      <c r="S12" s="218"/>
      <c r="T12" s="218"/>
      <c r="U12" s="218"/>
      <c r="V12" s="218"/>
      <c r="W12" s="218"/>
      <c r="X12" s="218"/>
      <c r="Y12" s="218"/>
      <c r="Z12" s="218"/>
      <c r="AA12" s="218"/>
      <c r="AB12" s="219"/>
    </row>
    <row r="13" spans="2:28" ht="73.5" customHeight="1" thickBot="1" x14ac:dyDescent="0.3">
      <c r="B13" s="220" t="s">
        <v>8</v>
      </c>
      <c r="C13" s="221"/>
      <c r="D13" s="221"/>
      <c r="E13" s="221"/>
      <c r="F13" s="221"/>
      <c r="G13" s="222"/>
      <c r="H13" s="223" t="s">
        <v>9</v>
      </c>
      <c r="I13" s="204"/>
      <c r="J13" s="204"/>
      <c r="K13" s="204"/>
      <c r="L13" s="204"/>
      <c r="M13" s="224"/>
      <c r="N13" s="203" t="s">
        <v>66</v>
      </c>
      <c r="O13" s="204"/>
      <c r="P13" s="224"/>
      <c r="Q13" s="203" t="s">
        <v>67</v>
      </c>
      <c r="R13" s="204"/>
      <c r="S13" s="204"/>
      <c r="T13" s="204"/>
      <c r="U13" s="224"/>
      <c r="V13" s="225">
        <v>0.8</v>
      </c>
      <c r="W13" s="226"/>
      <c r="X13" s="226"/>
      <c r="Y13" s="227"/>
      <c r="Z13" s="203" t="s">
        <v>10</v>
      </c>
      <c r="AA13" s="204"/>
      <c r="AB13" s="205"/>
    </row>
    <row r="14" spans="2:28" ht="75" customHeight="1" thickBot="1" x14ac:dyDescent="0.3">
      <c r="B14" s="228" t="s">
        <v>11</v>
      </c>
      <c r="C14" s="229"/>
      <c r="D14" s="229"/>
      <c r="E14" s="229"/>
      <c r="F14" s="229"/>
      <c r="G14" s="230"/>
      <c r="H14" s="223" t="s">
        <v>12</v>
      </c>
      <c r="I14" s="204"/>
      <c r="J14" s="204"/>
      <c r="K14" s="204"/>
      <c r="L14" s="204"/>
      <c r="M14" s="224"/>
      <c r="N14" s="203" t="s">
        <v>66</v>
      </c>
      <c r="O14" s="204"/>
      <c r="P14" s="224"/>
      <c r="Q14" s="203" t="s">
        <v>13</v>
      </c>
      <c r="R14" s="204"/>
      <c r="S14" s="204"/>
      <c r="T14" s="204"/>
      <c r="U14" s="224"/>
      <c r="V14" s="225">
        <v>0.9</v>
      </c>
      <c r="W14" s="226"/>
      <c r="X14" s="226"/>
      <c r="Y14" s="227"/>
      <c r="Z14" s="203" t="s">
        <v>10</v>
      </c>
      <c r="AA14" s="204"/>
      <c r="AB14" s="205"/>
    </row>
    <row r="15" spans="2:28" ht="75" customHeight="1" x14ac:dyDescent="0.25">
      <c r="B15" s="236" t="s">
        <v>14</v>
      </c>
      <c r="C15" s="237"/>
      <c r="D15" s="237"/>
      <c r="E15" s="237"/>
      <c r="F15" s="237"/>
      <c r="G15" s="238"/>
      <c r="H15" s="84" t="s">
        <v>68</v>
      </c>
      <c r="I15" s="84"/>
      <c r="J15" s="84"/>
      <c r="K15" s="84"/>
      <c r="L15" s="84"/>
      <c r="M15" s="242"/>
      <c r="N15" s="83" t="s">
        <v>66</v>
      </c>
      <c r="O15" s="84"/>
      <c r="P15" s="242"/>
      <c r="Q15" s="83" t="s">
        <v>88</v>
      </c>
      <c r="R15" s="84"/>
      <c r="S15" s="84"/>
      <c r="T15" s="84"/>
      <c r="U15" s="242"/>
      <c r="V15" s="80">
        <v>0.98</v>
      </c>
      <c r="W15" s="81"/>
      <c r="X15" s="81"/>
      <c r="Y15" s="82"/>
      <c r="Z15" s="83" t="s">
        <v>10</v>
      </c>
      <c r="AA15" s="84"/>
      <c r="AB15" s="85"/>
    </row>
    <row r="16" spans="2:28" ht="66" customHeight="1" thickBot="1" x14ac:dyDescent="0.3">
      <c r="B16" s="239"/>
      <c r="C16" s="240"/>
      <c r="D16" s="240"/>
      <c r="E16" s="240"/>
      <c r="F16" s="240"/>
      <c r="G16" s="241"/>
      <c r="H16" s="89" t="s">
        <v>89</v>
      </c>
      <c r="I16" s="90"/>
      <c r="J16" s="90"/>
      <c r="K16" s="90"/>
      <c r="L16" s="90"/>
      <c r="M16" s="90"/>
      <c r="N16" s="90" t="s">
        <v>66</v>
      </c>
      <c r="O16" s="90"/>
      <c r="P16" s="90"/>
      <c r="Q16" s="90" t="s">
        <v>69</v>
      </c>
      <c r="R16" s="90"/>
      <c r="S16" s="90"/>
      <c r="T16" s="90"/>
      <c r="U16" s="90"/>
      <c r="V16" s="91">
        <v>0.2</v>
      </c>
      <c r="W16" s="91"/>
      <c r="X16" s="91"/>
      <c r="Y16" s="91"/>
      <c r="Z16" s="92" t="s">
        <v>10</v>
      </c>
      <c r="AA16" s="93"/>
      <c r="AB16" s="94"/>
    </row>
    <row r="17" spans="2:28" ht="27" customHeight="1" thickBot="1" x14ac:dyDescent="0.3">
      <c r="B17" s="100" t="s">
        <v>15</v>
      </c>
      <c r="C17" s="101"/>
      <c r="D17" s="101"/>
      <c r="E17" s="101"/>
      <c r="F17" s="102"/>
      <c r="G17" s="103" t="s">
        <v>16</v>
      </c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5"/>
    </row>
    <row r="18" spans="2:28" ht="15.75" customHeight="1" thickBot="1" x14ac:dyDescent="0.3">
      <c r="B18" s="231" t="s">
        <v>17</v>
      </c>
      <c r="C18" s="235"/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N18" s="235"/>
      <c r="O18" s="235"/>
      <c r="P18" s="235"/>
      <c r="Q18" s="235"/>
      <c r="R18" s="235"/>
      <c r="S18" s="235"/>
      <c r="T18" s="235"/>
      <c r="U18" s="235"/>
      <c r="V18" s="235"/>
      <c r="W18" s="235"/>
      <c r="X18" s="235"/>
      <c r="Y18" s="235"/>
      <c r="Z18" s="235"/>
      <c r="AA18" s="235"/>
      <c r="AB18" s="232"/>
    </row>
    <row r="19" spans="2:28" ht="15" customHeight="1" x14ac:dyDescent="0.25">
      <c r="B19" s="231" t="s">
        <v>18</v>
      </c>
      <c r="C19" s="232"/>
      <c r="D19" s="106" t="s">
        <v>19</v>
      </c>
      <c r="E19" s="108" t="s">
        <v>44</v>
      </c>
      <c r="F19" s="97"/>
      <c r="G19" s="95" t="s">
        <v>45</v>
      </c>
      <c r="H19" s="97"/>
      <c r="I19" s="95" t="s">
        <v>46</v>
      </c>
      <c r="J19" s="97"/>
      <c r="K19" s="95" t="s">
        <v>47</v>
      </c>
      <c r="L19" s="97"/>
      <c r="M19" s="95" t="s">
        <v>48</v>
      </c>
      <c r="N19" s="97"/>
      <c r="O19" s="95" t="s">
        <v>49</v>
      </c>
      <c r="P19" s="97"/>
      <c r="Q19" s="95" t="s">
        <v>50</v>
      </c>
      <c r="R19" s="97"/>
      <c r="S19" s="95" t="s">
        <v>51</v>
      </c>
      <c r="T19" s="97"/>
      <c r="U19" s="98" t="s">
        <v>52</v>
      </c>
      <c r="V19" s="99"/>
      <c r="W19" s="95" t="s">
        <v>53</v>
      </c>
      <c r="X19" s="97"/>
      <c r="Y19" s="95" t="s">
        <v>20</v>
      </c>
      <c r="Z19" s="97"/>
      <c r="AA19" s="95" t="s">
        <v>54</v>
      </c>
      <c r="AB19" s="96"/>
    </row>
    <row r="20" spans="2:28" ht="15.75" thickBot="1" x14ac:dyDescent="0.3">
      <c r="B20" s="233"/>
      <c r="C20" s="234"/>
      <c r="D20" s="107"/>
      <c r="E20" s="1" t="s">
        <v>21</v>
      </c>
      <c r="F20" s="2" t="s">
        <v>22</v>
      </c>
      <c r="G20" s="2" t="s">
        <v>21</v>
      </c>
      <c r="H20" s="2" t="s">
        <v>22</v>
      </c>
      <c r="I20" s="2" t="s">
        <v>21</v>
      </c>
      <c r="J20" s="2" t="s">
        <v>22</v>
      </c>
      <c r="K20" s="2" t="s">
        <v>21</v>
      </c>
      <c r="L20" s="2" t="s">
        <v>22</v>
      </c>
      <c r="M20" s="2" t="s">
        <v>21</v>
      </c>
      <c r="N20" s="2" t="s">
        <v>22</v>
      </c>
      <c r="O20" s="2" t="s">
        <v>21</v>
      </c>
      <c r="P20" s="2" t="s">
        <v>22</v>
      </c>
      <c r="Q20" s="2" t="s">
        <v>21</v>
      </c>
      <c r="R20" s="2" t="s">
        <v>22</v>
      </c>
      <c r="S20" s="2" t="s">
        <v>21</v>
      </c>
      <c r="T20" s="2" t="s">
        <v>22</v>
      </c>
      <c r="U20" s="2" t="s">
        <v>21</v>
      </c>
      <c r="V20" s="2" t="s">
        <v>22</v>
      </c>
      <c r="W20" s="2" t="s">
        <v>21</v>
      </c>
      <c r="X20" s="2" t="s">
        <v>22</v>
      </c>
      <c r="Y20" s="2" t="s">
        <v>21</v>
      </c>
      <c r="Z20" s="2" t="s">
        <v>22</v>
      </c>
      <c r="AA20" s="2" t="s">
        <v>21</v>
      </c>
      <c r="AB20" s="3" t="s">
        <v>22</v>
      </c>
    </row>
    <row r="21" spans="2:28" ht="15.75" customHeight="1" thickBot="1" x14ac:dyDescent="0.3">
      <c r="B21" s="174" t="s">
        <v>36</v>
      </c>
      <c r="C21" s="175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  <c r="AB21" s="178"/>
    </row>
    <row r="22" spans="2:28" ht="51" customHeight="1" thickBot="1" x14ac:dyDescent="0.3">
      <c r="B22" s="137" t="s">
        <v>76</v>
      </c>
      <c r="C22" s="138"/>
      <c r="D22" s="31" t="s">
        <v>64</v>
      </c>
      <c r="E22" s="10"/>
      <c r="F22" s="10"/>
      <c r="G22" s="10"/>
      <c r="H22" s="10"/>
      <c r="I22" s="22">
        <v>1</v>
      </c>
      <c r="J22" s="28">
        <v>1</v>
      </c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10"/>
      <c r="AA22" s="10"/>
      <c r="AB22" s="11"/>
    </row>
    <row r="23" spans="2:28" ht="54.75" customHeight="1" thickBot="1" x14ac:dyDescent="0.3">
      <c r="B23" s="137" t="s">
        <v>77</v>
      </c>
      <c r="C23" s="138"/>
      <c r="D23" s="31" t="s">
        <v>64</v>
      </c>
      <c r="E23" s="10"/>
      <c r="F23" s="10"/>
      <c r="G23" s="10"/>
      <c r="H23" s="10"/>
      <c r="I23" s="29"/>
      <c r="J23" s="29"/>
      <c r="K23" s="12"/>
      <c r="L23" s="12"/>
      <c r="M23" s="23"/>
      <c r="N23" s="23"/>
      <c r="O23" s="23"/>
      <c r="P23" s="23"/>
      <c r="Q23" s="23"/>
      <c r="R23" s="23"/>
      <c r="S23" s="23"/>
      <c r="T23" s="23"/>
      <c r="U23" s="22">
        <v>1</v>
      </c>
      <c r="V23" s="28">
        <v>1</v>
      </c>
      <c r="W23" s="23"/>
      <c r="X23" s="23"/>
      <c r="Y23" s="23"/>
      <c r="Z23" s="10"/>
      <c r="AA23" s="10"/>
      <c r="AB23" s="11"/>
    </row>
    <row r="24" spans="2:28" ht="57" customHeight="1" thickBot="1" x14ac:dyDescent="0.3">
      <c r="B24" s="137" t="s">
        <v>78</v>
      </c>
      <c r="C24" s="138"/>
      <c r="D24" s="31" t="s">
        <v>64</v>
      </c>
      <c r="E24" s="10"/>
      <c r="F24" s="10"/>
      <c r="G24" s="10"/>
      <c r="H24" s="10"/>
      <c r="I24" s="10"/>
      <c r="J24" s="10"/>
      <c r="K24" s="13"/>
      <c r="L24" s="12"/>
      <c r="M24" s="10"/>
      <c r="N24" s="23"/>
      <c r="O24" s="23"/>
      <c r="P24" s="23"/>
      <c r="Q24" s="23"/>
      <c r="R24" s="23"/>
      <c r="S24" s="22">
        <v>1</v>
      </c>
      <c r="T24" s="28">
        <v>1</v>
      </c>
      <c r="U24" s="23"/>
      <c r="V24" s="23"/>
      <c r="W24" s="23"/>
      <c r="X24" s="23"/>
      <c r="Y24" s="23"/>
      <c r="Z24" s="10"/>
      <c r="AA24" s="10"/>
      <c r="AB24" s="11"/>
    </row>
    <row r="25" spans="2:28" ht="52.5" customHeight="1" thickBot="1" x14ac:dyDescent="0.3">
      <c r="B25" s="137" t="s">
        <v>79</v>
      </c>
      <c r="C25" s="138"/>
      <c r="D25" s="31" t="s">
        <v>64</v>
      </c>
      <c r="E25" s="48"/>
      <c r="F25" s="48"/>
      <c r="G25" s="10"/>
      <c r="H25" s="10"/>
      <c r="I25" s="10"/>
      <c r="J25" s="10"/>
      <c r="K25" s="10"/>
      <c r="L25" s="10"/>
      <c r="M25" s="10"/>
      <c r="N25" s="49"/>
      <c r="O25" s="49"/>
      <c r="P25" s="49"/>
      <c r="Q25" s="22">
        <v>1</v>
      </c>
      <c r="R25" s="28">
        <v>1</v>
      </c>
      <c r="S25" s="23"/>
      <c r="T25" s="10"/>
      <c r="U25" s="49"/>
      <c r="V25" s="49"/>
      <c r="W25" s="23"/>
      <c r="X25" s="49"/>
      <c r="Y25" s="49"/>
      <c r="Z25" s="48"/>
      <c r="AA25" s="48"/>
      <c r="AB25" s="11"/>
    </row>
    <row r="26" spans="2:28" ht="51" customHeight="1" thickBot="1" x14ac:dyDescent="0.3">
      <c r="B26" s="137" t="s">
        <v>80</v>
      </c>
      <c r="C26" s="138"/>
      <c r="D26" s="31" t="s">
        <v>64</v>
      </c>
      <c r="E26" s="50"/>
      <c r="F26" s="50"/>
      <c r="G26" s="10"/>
      <c r="H26" s="10"/>
      <c r="I26" s="10"/>
      <c r="J26" s="10"/>
      <c r="K26" s="51"/>
      <c r="L26" s="51"/>
      <c r="M26" s="10"/>
      <c r="N26" s="51"/>
      <c r="O26" s="52"/>
      <c r="P26" s="51"/>
      <c r="Q26" s="23"/>
      <c r="R26" s="51"/>
      <c r="S26" s="10"/>
      <c r="T26" s="10"/>
      <c r="U26" s="53"/>
      <c r="V26" s="53"/>
      <c r="W26" s="22">
        <v>1</v>
      </c>
      <c r="X26" s="28">
        <v>1</v>
      </c>
      <c r="Y26" s="52"/>
      <c r="Z26" s="54"/>
      <c r="AA26" s="55"/>
      <c r="AB26" s="16"/>
    </row>
    <row r="27" spans="2:28" ht="54.75" customHeight="1" thickBot="1" x14ac:dyDescent="0.3">
      <c r="B27" s="137" t="s">
        <v>81</v>
      </c>
      <c r="C27" s="138"/>
      <c r="D27" s="31" t="s">
        <v>64</v>
      </c>
      <c r="E27" s="50"/>
      <c r="F27" s="50"/>
      <c r="G27" s="22">
        <v>1</v>
      </c>
      <c r="H27" s="28">
        <v>1</v>
      </c>
      <c r="I27" s="10"/>
      <c r="J27" s="51"/>
      <c r="L27" s="51"/>
      <c r="M27" s="10"/>
      <c r="N27" s="51"/>
      <c r="O27" s="10"/>
      <c r="P27" s="10"/>
      <c r="Q27" s="23"/>
      <c r="R27" s="51"/>
      <c r="S27" s="10"/>
      <c r="T27" s="10"/>
      <c r="U27" s="53"/>
      <c r="V27" s="53"/>
      <c r="W27" s="23"/>
      <c r="X27" s="53"/>
      <c r="Y27" s="52"/>
      <c r="Z27" s="54"/>
      <c r="AA27" s="55"/>
      <c r="AB27" s="16"/>
    </row>
    <row r="28" spans="2:28" ht="61.15" customHeight="1" thickBot="1" x14ac:dyDescent="0.3">
      <c r="B28" s="137" t="s">
        <v>82</v>
      </c>
      <c r="C28" s="138"/>
      <c r="D28" s="31" t="s">
        <v>64</v>
      </c>
      <c r="E28" s="50"/>
      <c r="F28" s="50"/>
      <c r="G28" s="10"/>
      <c r="H28" s="10"/>
      <c r="I28" s="22">
        <v>1</v>
      </c>
      <c r="J28" s="28">
        <v>1</v>
      </c>
      <c r="K28" s="51"/>
      <c r="L28" s="51"/>
      <c r="M28" s="10"/>
      <c r="N28" s="51"/>
      <c r="O28" s="10"/>
      <c r="P28" s="10"/>
      <c r="Q28" s="10"/>
      <c r="R28" s="10"/>
      <c r="S28" s="10"/>
      <c r="T28" s="10"/>
      <c r="U28" s="53"/>
      <c r="V28" s="53"/>
      <c r="W28" s="23"/>
      <c r="X28" s="53"/>
      <c r="Y28" s="52"/>
      <c r="Z28" s="54"/>
      <c r="AA28" s="55"/>
      <c r="AB28" s="16"/>
    </row>
    <row r="29" spans="2:28" ht="59.25" customHeight="1" thickBot="1" x14ac:dyDescent="0.3">
      <c r="B29" s="137" t="s">
        <v>83</v>
      </c>
      <c r="C29" s="138"/>
      <c r="D29" s="31" t="s">
        <v>64</v>
      </c>
      <c r="E29" s="13"/>
      <c r="F29" s="13"/>
      <c r="G29" s="17"/>
      <c r="H29" s="17"/>
      <c r="I29" s="10"/>
      <c r="J29" s="10"/>
      <c r="K29" s="56"/>
      <c r="L29" s="17"/>
      <c r="M29" s="17"/>
      <c r="N29" s="23"/>
      <c r="O29" s="23"/>
      <c r="P29" s="23"/>
      <c r="Q29" s="17"/>
      <c r="R29" s="17"/>
      <c r="S29" s="17"/>
      <c r="T29" s="24"/>
      <c r="U29" s="22">
        <v>1</v>
      </c>
      <c r="V29" s="28">
        <v>1</v>
      </c>
      <c r="W29" s="25"/>
      <c r="X29" s="25"/>
      <c r="Y29" s="23"/>
      <c r="Z29" s="14"/>
      <c r="AA29" s="15"/>
      <c r="AB29" s="16"/>
    </row>
    <row r="30" spans="2:28" ht="48.75" customHeight="1" x14ac:dyDescent="0.25">
      <c r="B30" s="249" t="s">
        <v>84</v>
      </c>
      <c r="C30" s="250"/>
      <c r="D30" s="31" t="s">
        <v>64</v>
      </c>
      <c r="E30" s="10"/>
      <c r="F30" s="10"/>
      <c r="G30" s="29"/>
      <c r="H30" s="29"/>
      <c r="I30" s="12"/>
      <c r="J30" s="12"/>
      <c r="K30" s="23"/>
      <c r="L30" s="23"/>
      <c r="M30" s="23"/>
      <c r="N30" s="23"/>
      <c r="O30" s="17"/>
      <c r="P30" s="23"/>
      <c r="Q30" s="23"/>
      <c r="R30" s="10"/>
      <c r="S30" s="10"/>
      <c r="T30" s="30"/>
      <c r="U30" s="22">
        <v>1</v>
      </c>
      <c r="V30" s="28">
        <v>1</v>
      </c>
      <c r="W30" s="23"/>
      <c r="X30" s="23"/>
      <c r="Y30" s="23"/>
      <c r="Z30" s="10"/>
      <c r="AA30" s="10"/>
      <c r="AB30" s="11"/>
    </row>
    <row r="31" spans="2:28" ht="18.75" customHeight="1" thickBot="1" x14ac:dyDescent="0.3">
      <c r="B31" s="174" t="s">
        <v>55</v>
      </c>
      <c r="C31" s="175"/>
      <c r="D31" s="175"/>
      <c r="E31" s="175"/>
      <c r="F31" s="175"/>
      <c r="G31" s="175"/>
      <c r="H31" s="175"/>
      <c r="I31" s="175"/>
      <c r="J31" s="175"/>
      <c r="K31" s="175"/>
      <c r="L31" s="175"/>
      <c r="M31" s="175"/>
      <c r="N31" s="175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6"/>
    </row>
    <row r="32" spans="2:28" ht="53.45" customHeight="1" thickBot="1" x14ac:dyDescent="0.3">
      <c r="B32" s="278" t="s">
        <v>85</v>
      </c>
      <c r="C32" s="279"/>
      <c r="D32" s="31" t="s">
        <v>64</v>
      </c>
      <c r="E32" s="35"/>
      <c r="F32" s="36"/>
      <c r="G32" s="32"/>
      <c r="H32" s="32"/>
      <c r="I32" s="60"/>
      <c r="J32" s="60"/>
      <c r="K32" s="35"/>
      <c r="L32" s="35"/>
      <c r="M32" s="35"/>
      <c r="N32" s="35"/>
      <c r="O32" s="32"/>
      <c r="P32" s="32"/>
      <c r="Q32" s="35"/>
      <c r="R32" s="47"/>
      <c r="S32" s="37">
        <v>1</v>
      </c>
      <c r="T32" s="34">
        <v>1</v>
      </c>
      <c r="U32" s="47"/>
      <c r="V32" s="35"/>
      <c r="W32" s="32"/>
      <c r="X32" s="32"/>
      <c r="Y32" s="35"/>
      <c r="Z32" s="35"/>
      <c r="AA32" s="35"/>
      <c r="AB32" s="38"/>
    </row>
    <row r="33" spans="2:30" ht="70.5" customHeight="1" x14ac:dyDescent="0.25">
      <c r="B33" s="280" t="s">
        <v>86</v>
      </c>
      <c r="C33" s="281"/>
      <c r="D33" s="12" t="s">
        <v>64</v>
      </c>
      <c r="E33" s="19"/>
      <c r="F33" s="19"/>
      <c r="G33" s="10"/>
      <c r="H33" s="10"/>
      <c r="I33" s="19"/>
      <c r="J33" s="19"/>
      <c r="K33" s="19"/>
      <c r="L33" s="19"/>
      <c r="M33" s="17"/>
      <c r="N33" s="17"/>
      <c r="O33" s="61"/>
      <c r="P33" s="10"/>
      <c r="Q33" s="19"/>
      <c r="R33" s="19"/>
      <c r="S33" s="19"/>
      <c r="T33" s="19"/>
      <c r="U33" s="19"/>
      <c r="V33" s="19"/>
      <c r="W33" s="27">
        <v>1</v>
      </c>
      <c r="X33" s="28">
        <v>1</v>
      </c>
      <c r="Y33" s="19"/>
      <c r="Z33" s="19"/>
      <c r="AA33" s="19"/>
      <c r="AB33" s="20"/>
    </row>
    <row r="34" spans="2:30" ht="54.75" customHeight="1" thickBot="1" x14ac:dyDescent="0.3">
      <c r="B34" s="280" t="s">
        <v>87</v>
      </c>
      <c r="C34" s="281"/>
      <c r="D34" s="12" t="s">
        <v>64</v>
      </c>
      <c r="E34" s="19"/>
      <c r="F34" s="19"/>
      <c r="G34" s="10"/>
      <c r="H34" s="10"/>
      <c r="I34" s="19"/>
      <c r="J34" s="19"/>
      <c r="K34" s="19"/>
      <c r="L34" s="19"/>
      <c r="M34" s="17"/>
      <c r="N34" s="17"/>
      <c r="O34" s="27">
        <v>1</v>
      </c>
      <c r="P34" s="34">
        <v>1</v>
      </c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20"/>
    </row>
    <row r="35" spans="2:30" ht="42.75" customHeight="1" thickBot="1" x14ac:dyDescent="0.3">
      <c r="B35" s="282" t="s">
        <v>90</v>
      </c>
      <c r="C35" s="283"/>
      <c r="D35" s="33" t="s">
        <v>64</v>
      </c>
      <c r="E35" s="39"/>
      <c r="F35" s="39"/>
      <c r="G35" s="40"/>
      <c r="H35" s="40"/>
      <c r="I35" s="26">
        <v>1</v>
      </c>
      <c r="J35" s="34">
        <v>1</v>
      </c>
      <c r="K35" s="41"/>
      <c r="L35" s="39"/>
      <c r="M35" s="42"/>
      <c r="N35" s="42"/>
      <c r="O35" s="43">
        <v>1</v>
      </c>
      <c r="P35" s="34">
        <v>1</v>
      </c>
      <c r="Q35" s="41"/>
      <c r="R35" s="39"/>
      <c r="S35" s="44"/>
      <c r="T35" s="45"/>
      <c r="U35" s="26">
        <v>1</v>
      </c>
      <c r="V35" s="28">
        <v>1</v>
      </c>
      <c r="W35" s="41"/>
      <c r="X35" s="39"/>
      <c r="Y35" s="39"/>
      <c r="Z35" s="44"/>
      <c r="AA35" s="44"/>
      <c r="AB35" s="46"/>
    </row>
    <row r="36" spans="2:30" ht="15.75" thickBot="1" x14ac:dyDescent="0.3">
      <c r="B36" s="166" t="s">
        <v>8</v>
      </c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  <c r="AA36" s="167"/>
      <c r="AB36" s="168"/>
    </row>
    <row r="37" spans="2:30" ht="15.75" thickBot="1" x14ac:dyDescent="0.3">
      <c r="B37" s="169"/>
      <c r="C37" s="170"/>
      <c r="D37" s="171"/>
      <c r="E37" s="169">
        <v>45687</v>
      </c>
      <c r="F37" s="172"/>
      <c r="G37" s="173">
        <v>45716</v>
      </c>
      <c r="H37" s="172"/>
      <c r="I37" s="173">
        <v>45746</v>
      </c>
      <c r="J37" s="172"/>
      <c r="K37" s="173">
        <v>45777</v>
      </c>
      <c r="L37" s="172"/>
      <c r="M37" s="173">
        <v>45807</v>
      </c>
      <c r="N37" s="172"/>
      <c r="O37" s="173">
        <v>45838</v>
      </c>
      <c r="P37" s="172"/>
      <c r="Q37" s="173">
        <v>45868</v>
      </c>
      <c r="R37" s="172"/>
      <c r="S37" s="173">
        <v>45899</v>
      </c>
      <c r="T37" s="172"/>
      <c r="U37" s="173">
        <v>45930</v>
      </c>
      <c r="V37" s="172"/>
      <c r="W37" s="173">
        <v>45960</v>
      </c>
      <c r="X37" s="172"/>
      <c r="Y37" s="173">
        <v>45991</v>
      </c>
      <c r="Z37" s="172"/>
      <c r="AA37" s="173">
        <v>46021</v>
      </c>
      <c r="AB37" s="171"/>
    </row>
    <row r="38" spans="2:30" ht="15" customHeight="1" x14ac:dyDescent="0.25">
      <c r="B38" s="133" t="s">
        <v>23</v>
      </c>
      <c r="C38" s="134"/>
      <c r="D38" s="135"/>
      <c r="E38" s="136">
        <f>SUM(E22:E35)</f>
        <v>0</v>
      </c>
      <c r="F38" s="110"/>
      <c r="G38" s="109">
        <f>SUM(G22:G35)</f>
        <v>1</v>
      </c>
      <c r="H38" s="110"/>
      <c r="I38" s="109">
        <f>SUM(I22:I35)</f>
        <v>3</v>
      </c>
      <c r="J38" s="110"/>
      <c r="K38" s="109">
        <f>SUM(K22:K35)</f>
        <v>0</v>
      </c>
      <c r="L38" s="110"/>
      <c r="M38" s="109">
        <f>SUM(M22:M35)</f>
        <v>0</v>
      </c>
      <c r="N38" s="110"/>
      <c r="O38" s="109">
        <f>SUM(O22:O35)</f>
        <v>2</v>
      </c>
      <c r="P38" s="110"/>
      <c r="Q38" s="109">
        <f>SUM(Q22:Q35)</f>
        <v>1</v>
      </c>
      <c r="R38" s="110"/>
      <c r="S38" s="109">
        <f>SUM(S22:S35)</f>
        <v>2</v>
      </c>
      <c r="T38" s="110"/>
      <c r="U38" s="109">
        <f>SUM(U22:U35)</f>
        <v>4</v>
      </c>
      <c r="V38" s="110"/>
      <c r="W38" s="109">
        <f>SUM(W22:W35)</f>
        <v>2</v>
      </c>
      <c r="X38" s="110"/>
      <c r="Y38" s="109">
        <f>SUM(Y2:Y35)</f>
        <v>0</v>
      </c>
      <c r="Z38" s="110"/>
      <c r="AA38" s="109">
        <f>SUM(AA22:AA35)</f>
        <v>0</v>
      </c>
      <c r="AB38" s="248"/>
    </row>
    <row r="39" spans="2:30" ht="15" customHeight="1" x14ac:dyDescent="0.25">
      <c r="B39" s="154" t="s">
        <v>24</v>
      </c>
      <c r="C39" s="155"/>
      <c r="D39" s="156"/>
      <c r="E39" s="157">
        <f>SUM(F23:F35)</f>
        <v>0</v>
      </c>
      <c r="F39" s="158"/>
      <c r="G39" s="159">
        <f>SUM(H22:H35)</f>
        <v>1</v>
      </c>
      <c r="H39" s="158"/>
      <c r="I39" s="159">
        <f>SUM(J22:J35)</f>
        <v>3</v>
      </c>
      <c r="J39" s="158"/>
      <c r="K39" s="159">
        <f>SUM(L22:L35)</f>
        <v>0</v>
      </c>
      <c r="L39" s="158"/>
      <c r="M39" s="159">
        <f>SUM(N2:N35)</f>
        <v>0</v>
      </c>
      <c r="N39" s="158"/>
      <c r="O39" s="159">
        <f>SUM(P22:P35)</f>
        <v>2</v>
      </c>
      <c r="P39" s="158"/>
      <c r="Q39" s="159">
        <f>SUM(R22:R35)</f>
        <v>1</v>
      </c>
      <c r="R39" s="158"/>
      <c r="S39" s="159">
        <f>SUM(T22:T35)</f>
        <v>2</v>
      </c>
      <c r="T39" s="158"/>
      <c r="U39" s="159">
        <f>SUM(V22:V35)</f>
        <v>4</v>
      </c>
      <c r="V39" s="158"/>
      <c r="W39" s="159">
        <f>SUM(X22:X35)</f>
        <v>2</v>
      </c>
      <c r="X39" s="158"/>
      <c r="Y39" s="159">
        <f>SUM(Z22:Z35)</f>
        <v>0</v>
      </c>
      <c r="Z39" s="158"/>
      <c r="AA39" s="159">
        <f>SUM(AB22:AB35)</f>
        <v>0</v>
      </c>
      <c r="AB39" s="207"/>
    </row>
    <row r="40" spans="2:30" ht="24" customHeight="1" thickBot="1" x14ac:dyDescent="0.3">
      <c r="B40" s="211" t="s">
        <v>25</v>
      </c>
      <c r="C40" s="212"/>
      <c r="D40" s="213"/>
      <c r="E40" s="251" t="e">
        <f>E39/E38</f>
        <v>#DIV/0!</v>
      </c>
      <c r="F40" s="252"/>
      <c r="G40" s="253">
        <f>G39/G38</f>
        <v>1</v>
      </c>
      <c r="H40" s="252"/>
      <c r="I40" s="253">
        <f>I39/I38</f>
        <v>1</v>
      </c>
      <c r="J40" s="252"/>
      <c r="K40" s="253" t="e">
        <f>K39/K38</f>
        <v>#DIV/0!</v>
      </c>
      <c r="L40" s="252"/>
      <c r="M40" s="245">
        <f>SUM(N3:N36)</f>
        <v>0</v>
      </c>
      <c r="N40" s="246"/>
      <c r="O40" s="253">
        <f>O39/O38</f>
        <v>1</v>
      </c>
      <c r="P40" s="252"/>
      <c r="Q40" s="243">
        <f>Q39/Q38</f>
        <v>1</v>
      </c>
      <c r="R40" s="244"/>
      <c r="S40" s="243">
        <f>S39/S38</f>
        <v>1</v>
      </c>
      <c r="T40" s="244"/>
      <c r="U40" s="243">
        <f>U39/U38</f>
        <v>1</v>
      </c>
      <c r="V40" s="244"/>
      <c r="W40" s="243">
        <f>W39/W38</f>
        <v>1</v>
      </c>
      <c r="X40" s="244"/>
      <c r="Y40" s="245">
        <f>SUM(Z23:Z36)</f>
        <v>0</v>
      </c>
      <c r="Z40" s="246"/>
      <c r="AA40" s="243" t="e">
        <f>AA39/AA38</f>
        <v>#DIV/0!</v>
      </c>
      <c r="AB40" s="247"/>
    </row>
    <row r="41" spans="2:30" ht="15.75" thickBot="1" x14ac:dyDescent="0.3">
      <c r="B41" s="139" t="s">
        <v>26</v>
      </c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140"/>
      <c r="P41" s="140"/>
      <c r="Q41" s="140"/>
      <c r="R41" s="140"/>
      <c r="S41" s="140"/>
      <c r="T41" s="140"/>
      <c r="U41" s="140"/>
      <c r="V41" s="140"/>
      <c r="W41" s="140"/>
      <c r="X41" s="140"/>
      <c r="Y41" s="140"/>
      <c r="Z41" s="140"/>
      <c r="AA41" s="140"/>
      <c r="AB41" s="141"/>
    </row>
    <row r="42" spans="2:30" ht="30" customHeight="1" x14ac:dyDescent="0.25">
      <c r="B42" s="142" t="s">
        <v>70</v>
      </c>
      <c r="C42" s="143"/>
      <c r="D42" s="144"/>
      <c r="E42" s="145">
        <v>220</v>
      </c>
      <c r="F42" s="146"/>
      <c r="G42" s="146"/>
      <c r="H42" s="146"/>
      <c r="I42" s="146"/>
      <c r="J42" s="146"/>
      <c r="K42" s="146"/>
      <c r="L42" s="146"/>
      <c r="M42" s="146"/>
      <c r="N42" s="146"/>
      <c r="O42" s="146"/>
      <c r="P42" s="146"/>
      <c r="Q42" s="146"/>
      <c r="R42" s="146"/>
      <c r="S42" s="146"/>
      <c r="T42" s="146"/>
      <c r="U42" s="146"/>
      <c r="V42" s="146"/>
      <c r="W42" s="146"/>
      <c r="X42" s="146"/>
      <c r="Y42" s="146"/>
      <c r="Z42" s="146"/>
      <c r="AA42" s="146"/>
      <c r="AB42" s="147"/>
      <c r="AD42">
        <v>6</v>
      </c>
    </row>
    <row r="43" spans="2:30" ht="25.5" customHeight="1" thickBot="1" x14ac:dyDescent="0.3">
      <c r="B43" s="148" t="s">
        <v>71</v>
      </c>
      <c r="C43" s="149"/>
      <c r="D43" s="150"/>
      <c r="E43" s="151">
        <v>118</v>
      </c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152"/>
      <c r="V43" s="152"/>
      <c r="W43" s="152"/>
      <c r="X43" s="152"/>
      <c r="Y43" s="152"/>
      <c r="Z43" s="152"/>
      <c r="AA43" s="152"/>
      <c r="AB43" s="153"/>
      <c r="AD43">
        <v>4</v>
      </c>
    </row>
    <row r="44" spans="2:30" ht="15.75" thickBot="1" x14ac:dyDescent="0.3">
      <c r="B44" s="262" t="s">
        <v>27</v>
      </c>
      <c r="C44" s="263"/>
      <c r="D44" s="264"/>
      <c r="E44" s="265">
        <f>(E43/E42)</f>
        <v>0.53636363636363638</v>
      </c>
      <c r="F44" s="266"/>
      <c r="G44" s="266"/>
      <c r="H44" s="266"/>
      <c r="I44" s="266"/>
      <c r="J44" s="266"/>
      <c r="K44" s="266"/>
      <c r="L44" s="266"/>
      <c r="M44" s="266"/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7"/>
    </row>
    <row r="45" spans="2:30" ht="15.75" thickBot="1" x14ac:dyDescent="0.3">
      <c r="B45" s="86" t="s">
        <v>28</v>
      </c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8"/>
    </row>
    <row r="46" spans="2:30" ht="15.75" thickBot="1" x14ac:dyDescent="0.3">
      <c r="B46" s="86"/>
      <c r="C46" s="87"/>
      <c r="D46" s="88"/>
      <c r="E46" s="86" t="s">
        <v>29</v>
      </c>
      <c r="F46" s="87"/>
      <c r="G46" s="87"/>
      <c r="H46" s="87"/>
      <c r="I46" s="87"/>
      <c r="J46" s="88"/>
      <c r="K46" s="86" t="s">
        <v>30</v>
      </c>
      <c r="L46" s="87"/>
      <c r="M46" s="87"/>
      <c r="N46" s="87"/>
      <c r="O46" s="87"/>
      <c r="P46" s="88"/>
      <c r="Q46" s="86" t="s">
        <v>31</v>
      </c>
      <c r="R46" s="87"/>
      <c r="S46" s="87"/>
      <c r="T46" s="87"/>
      <c r="U46" s="87"/>
      <c r="V46" s="88"/>
      <c r="W46" s="86" t="s">
        <v>32</v>
      </c>
      <c r="X46" s="87"/>
      <c r="Y46" s="87"/>
      <c r="Z46" s="87"/>
      <c r="AA46" s="87"/>
      <c r="AB46" s="88"/>
    </row>
    <row r="47" spans="2:30" ht="33.75" customHeight="1" thickBot="1" x14ac:dyDescent="0.3">
      <c r="B47" s="117" t="s">
        <v>93</v>
      </c>
      <c r="C47" s="118"/>
      <c r="D47" s="119"/>
      <c r="E47" s="160">
        <v>997.91</v>
      </c>
      <c r="F47" s="161"/>
      <c r="G47" s="161"/>
      <c r="H47" s="161"/>
      <c r="I47" s="161"/>
      <c r="J47" s="162"/>
      <c r="K47" s="160">
        <v>3353.28</v>
      </c>
      <c r="L47" s="161"/>
      <c r="M47" s="161"/>
      <c r="N47" s="161"/>
      <c r="O47" s="161"/>
      <c r="P47" s="162"/>
      <c r="Q47" s="160">
        <v>1501.41</v>
      </c>
      <c r="R47" s="161"/>
      <c r="S47" s="161"/>
      <c r="T47" s="161"/>
      <c r="U47" s="161"/>
      <c r="V47" s="162"/>
      <c r="W47" s="163"/>
      <c r="X47" s="164"/>
      <c r="Y47" s="164"/>
      <c r="Z47" s="164"/>
      <c r="AA47" s="164"/>
      <c r="AB47" s="165"/>
    </row>
    <row r="48" spans="2:30" ht="33.75" customHeight="1" thickBot="1" x14ac:dyDescent="0.3">
      <c r="B48" s="86" t="s">
        <v>28</v>
      </c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88"/>
    </row>
    <row r="49" spans="2:28" ht="33.75" customHeight="1" thickBot="1" x14ac:dyDescent="0.3">
      <c r="B49" s="111" t="s">
        <v>72</v>
      </c>
      <c r="C49" s="112"/>
      <c r="D49" s="113"/>
      <c r="E49" s="160"/>
      <c r="F49" s="161"/>
      <c r="G49" s="161"/>
      <c r="H49" s="161"/>
      <c r="I49" s="161"/>
      <c r="J49" s="161"/>
      <c r="K49" s="161"/>
      <c r="L49" s="161"/>
      <c r="M49" s="161"/>
      <c r="N49" s="161"/>
      <c r="O49" s="161"/>
      <c r="P49" s="161"/>
      <c r="Q49" s="161"/>
      <c r="R49" s="161"/>
      <c r="S49" s="161"/>
      <c r="T49" s="161"/>
      <c r="U49" s="161"/>
      <c r="V49" s="161"/>
      <c r="W49" s="161"/>
      <c r="X49" s="161"/>
      <c r="Y49" s="161"/>
      <c r="Z49" s="161"/>
      <c r="AA49" s="161"/>
      <c r="AB49" s="162"/>
    </row>
    <row r="50" spans="2:28" ht="33" customHeight="1" thickBot="1" x14ac:dyDescent="0.3">
      <c r="B50" s="111" t="s">
        <v>73</v>
      </c>
      <c r="C50" s="112"/>
      <c r="D50" s="113"/>
      <c r="E50" s="163"/>
      <c r="F50" s="164"/>
      <c r="G50" s="164"/>
      <c r="H50" s="164"/>
      <c r="I50" s="164"/>
      <c r="J50" s="164"/>
      <c r="K50" s="164"/>
      <c r="L50" s="164"/>
      <c r="M50" s="164"/>
      <c r="N50" s="164"/>
      <c r="O50" s="164"/>
      <c r="P50" s="164"/>
      <c r="Q50" s="164"/>
      <c r="R50" s="164"/>
      <c r="S50" s="164"/>
      <c r="T50" s="164"/>
      <c r="U50" s="164"/>
      <c r="V50" s="164"/>
      <c r="W50" s="164"/>
      <c r="X50" s="164"/>
      <c r="Y50" s="164"/>
      <c r="Z50" s="164"/>
      <c r="AA50" s="164"/>
      <c r="AB50" s="165"/>
    </row>
    <row r="51" spans="2:28" ht="15.75" thickBot="1" x14ac:dyDescent="0.3">
      <c r="B51" s="268" t="s">
        <v>58</v>
      </c>
      <c r="C51" s="269"/>
      <c r="D51" s="269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269"/>
      <c r="Y51" s="269"/>
      <c r="Z51" s="269"/>
      <c r="AA51" s="269"/>
      <c r="AB51" s="270"/>
    </row>
    <row r="52" spans="2:28" x14ac:dyDescent="0.25">
      <c r="B52" s="4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6"/>
    </row>
    <row r="53" spans="2:28" x14ac:dyDescent="0.25">
      <c r="B53" s="4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6"/>
    </row>
    <row r="54" spans="2:28" x14ac:dyDescent="0.25">
      <c r="B54" s="4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7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6"/>
    </row>
    <row r="55" spans="2:28" x14ac:dyDescent="0.25">
      <c r="B55" s="4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6"/>
    </row>
    <row r="56" spans="2:28" ht="48.75" customHeight="1" x14ac:dyDescent="0.25">
      <c r="B56" s="4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6"/>
    </row>
    <row r="57" spans="2:28" ht="37.5" customHeight="1" x14ac:dyDescent="0.25">
      <c r="B57" s="4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6"/>
    </row>
    <row r="58" spans="2:28" ht="40.5" customHeight="1" x14ac:dyDescent="0.25">
      <c r="B58" s="4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6"/>
    </row>
    <row r="59" spans="2:28" x14ac:dyDescent="0.25">
      <c r="B59" s="4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6"/>
    </row>
    <row r="60" spans="2:28" ht="15.75" thickBot="1" x14ac:dyDescent="0.3">
      <c r="B60" s="4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6"/>
    </row>
    <row r="61" spans="2:28" ht="15.75" customHeight="1" thickBot="1" x14ac:dyDescent="0.3">
      <c r="B61" s="120" t="s">
        <v>59</v>
      </c>
      <c r="C61" s="121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2"/>
    </row>
    <row r="62" spans="2:28" x14ac:dyDescent="0.25">
      <c r="B62" s="4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6"/>
    </row>
    <row r="63" spans="2:28" x14ac:dyDescent="0.25">
      <c r="B63" s="4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6"/>
    </row>
    <row r="64" spans="2:28" x14ac:dyDescent="0.25">
      <c r="B64" s="4"/>
      <c r="C64" s="5"/>
      <c r="D64" s="183"/>
      <c r="E64" s="183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6"/>
    </row>
    <row r="65" spans="2:28" ht="45.75" customHeight="1" x14ac:dyDescent="0.25">
      <c r="B65" s="4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6"/>
    </row>
    <row r="66" spans="2:28" ht="38.25" customHeight="1" x14ac:dyDescent="0.25">
      <c r="B66" s="4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6"/>
    </row>
    <row r="67" spans="2:28" ht="24.75" customHeight="1" x14ac:dyDescent="0.25">
      <c r="B67" s="4"/>
      <c r="C67" s="5"/>
      <c r="D67" s="303"/>
      <c r="E67" s="303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6"/>
    </row>
    <row r="68" spans="2:28" x14ac:dyDescent="0.25">
      <c r="B68" s="4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6"/>
    </row>
    <row r="69" spans="2:28" x14ac:dyDescent="0.25">
      <c r="B69" s="4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6"/>
    </row>
    <row r="70" spans="2:28" x14ac:dyDescent="0.25">
      <c r="B70" s="4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6"/>
    </row>
    <row r="71" spans="2:28" ht="14.25" customHeight="1" thickBot="1" x14ac:dyDescent="0.3">
      <c r="B71" s="4"/>
      <c r="C71" s="5"/>
      <c r="D71" s="5"/>
      <c r="E71" s="5"/>
      <c r="F71" s="5"/>
      <c r="H71" s="18"/>
      <c r="I71" s="18"/>
      <c r="J71" s="18"/>
      <c r="K71" s="18"/>
      <c r="L71" s="303"/>
      <c r="M71" s="303"/>
      <c r="N71" s="303"/>
      <c r="O71" s="303"/>
      <c r="P71" s="303"/>
      <c r="Q71" s="303"/>
      <c r="R71" s="303"/>
      <c r="S71" s="303"/>
      <c r="T71" s="18"/>
      <c r="U71" s="18"/>
      <c r="V71" s="18"/>
      <c r="W71" s="18"/>
      <c r="X71" s="18"/>
      <c r="Y71" s="18"/>
      <c r="Z71" s="18"/>
      <c r="AA71" s="5"/>
      <c r="AB71" s="6"/>
    </row>
    <row r="72" spans="2:28" ht="8.25" hidden="1" customHeight="1" thickBot="1" x14ac:dyDescent="0.3">
      <c r="B72" s="4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6"/>
    </row>
    <row r="73" spans="2:28" ht="15.75" hidden="1" thickBot="1" x14ac:dyDescent="0.3">
      <c r="B73" s="4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6"/>
    </row>
    <row r="74" spans="2:28" ht="15.75" customHeight="1" thickBot="1" x14ac:dyDescent="0.3">
      <c r="B74" s="117" t="s">
        <v>63</v>
      </c>
      <c r="C74" s="118"/>
      <c r="D74" s="118"/>
      <c r="E74" s="118"/>
      <c r="F74" s="118"/>
      <c r="G74" s="118"/>
      <c r="H74" s="118"/>
      <c r="I74" s="118"/>
      <c r="J74" s="118"/>
      <c r="K74" s="118"/>
      <c r="L74" s="118"/>
      <c r="M74" s="118"/>
      <c r="N74" s="118"/>
      <c r="O74" s="118"/>
      <c r="P74" s="118"/>
      <c r="Q74" s="118"/>
      <c r="R74" s="118"/>
      <c r="S74" s="118"/>
      <c r="T74" s="118"/>
      <c r="U74" s="118"/>
      <c r="V74" s="118"/>
      <c r="W74" s="118"/>
      <c r="X74" s="118"/>
      <c r="Y74" s="118"/>
      <c r="Z74" s="118"/>
      <c r="AA74" s="118"/>
      <c r="AB74" s="119"/>
    </row>
    <row r="75" spans="2:28" x14ac:dyDescent="0.25">
      <c r="B75" s="291"/>
      <c r="C75" s="292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3"/>
    </row>
    <row r="76" spans="2:28" x14ac:dyDescent="0.25">
      <c r="B76" s="294"/>
      <c r="C76" s="295"/>
      <c r="D76" s="295"/>
      <c r="E76" s="295"/>
      <c r="F76" s="295"/>
      <c r="G76" s="295"/>
      <c r="H76" s="295"/>
      <c r="I76" s="295"/>
      <c r="J76" s="295"/>
      <c r="K76" s="295"/>
      <c r="L76" s="295"/>
      <c r="M76" s="295"/>
      <c r="N76" s="295"/>
      <c r="O76" s="295"/>
      <c r="P76" s="295"/>
      <c r="Q76" s="295"/>
      <c r="R76" s="295"/>
      <c r="S76" s="295"/>
      <c r="T76" s="295"/>
      <c r="U76" s="295"/>
      <c r="V76" s="295"/>
      <c r="W76" s="295"/>
      <c r="X76" s="295"/>
      <c r="Y76" s="295"/>
      <c r="Z76" s="295"/>
      <c r="AA76" s="295"/>
      <c r="AB76" s="296"/>
    </row>
    <row r="77" spans="2:28" x14ac:dyDescent="0.25">
      <c r="B77" s="294"/>
      <c r="C77" s="295"/>
      <c r="D77" s="295"/>
      <c r="E77" s="295"/>
      <c r="F77" s="295"/>
      <c r="G77" s="295"/>
      <c r="H77" s="295"/>
      <c r="I77" s="295"/>
      <c r="J77" s="295"/>
      <c r="K77" s="295"/>
      <c r="L77" s="295"/>
      <c r="M77" s="295"/>
      <c r="N77" s="295"/>
      <c r="O77" s="295"/>
      <c r="P77" s="295"/>
      <c r="Q77" s="295"/>
      <c r="R77" s="295"/>
      <c r="S77" s="295"/>
      <c r="T77" s="295"/>
      <c r="U77" s="295"/>
      <c r="V77" s="295"/>
      <c r="W77" s="295"/>
      <c r="X77" s="295"/>
      <c r="Y77" s="295"/>
      <c r="Z77" s="295"/>
      <c r="AA77" s="295"/>
      <c r="AB77" s="296"/>
    </row>
    <row r="78" spans="2:28" ht="213" customHeight="1" thickBot="1" x14ac:dyDescent="0.3">
      <c r="B78" s="297"/>
      <c r="C78" s="298"/>
      <c r="D78" s="298"/>
      <c r="E78" s="298"/>
      <c r="F78" s="298"/>
      <c r="G78" s="298"/>
      <c r="H78" s="298"/>
      <c r="I78" s="298"/>
      <c r="J78" s="298"/>
      <c r="K78" s="298"/>
      <c r="L78" s="298"/>
      <c r="M78" s="298"/>
      <c r="N78" s="298"/>
      <c r="O78" s="298"/>
      <c r="P78" s="298"/>
      <c r="Q78" s="298"/>
      <c r="R78" s="298"/>
      <c r="S78" s="298"/>
      <c r="T78" s="298"/>
      <c r="U78" s="298"/>
      <c r="V78" s="298"/>
      <c r="W78" s="298"/>
      <c r="X78" s="298"/>
      <c r="Y78" s="298"/>
      <c r="Z78" s="298"/>
      <c r="AA78" s="298"/>
      <c r="AB78" s="299"/>
    </row>
    <row r="79" spans="2:28" ht="15.75" customHeight="1" thickBot="1" x14ac:dyDescent="0.3">
      <c r="B79" s="304" t="s">
        <v>56</v>
      </c>
      <c r="C79" s="305"/>
      <c r="D79" s="305"/>
      <c r="E79" s="305"/>
      <c r="F79" s="305"/>
      <c r="G79" s="305"/>
      <c r="H79" s="305"/>
      <c r="I79" s="305"/>
      <c r="J79" s="305"/>
      <c r="K79" s="305"/>
      <c r="L79" s="305"/>
      <c r="M79" s="305"/>
      <c r="N79" s="305"/>
      <c r="O79" s="305"/>
      <c r="P79" s="305"/>
      <c r="Q79" s="305"/>
      <c r="R79" s="305"/>
      <c r="S79" s="305"/>
      <c r="T79" s="305"/>
      <c r="U79" s="305"/>
      <c r="V79" s="305"/>
      <c r="W79" s="305"/>
      <c r="X79" s="305"/>
      <c r="Y79" s="305"/>
      <c r="Z79" s="305"/>
      <c r="AA79" s="305"/>
      <c r="AB79" s="306"/>
    </row>
    <row r="80" spans="2:28" ht="15.75" thickBot="1" x14ac:dyDescent="0.3">
      <c r="B80" s="254" t="s">
        <v>61</v>
      </c>
      <c r="C80" s="275"/>
      <c r="D80" s="275"/>
      <c r="E80" s="275"/>
      <c r="F80" s="275"/>
      <c r="G80" s="275"/>
      <c r="H80" s="275"/>
      <c r="I80" s="275"/>
      <c r="J80" s="275"/>
      <c r="K80" s="275"/>
      <c r="L80" s="275"/>
      <c r="M80" s="275"/>
      <c r="N80" s="275"/>
      <c r="O80" s="275"/>
      <c r="P80" s="275"/>
      <c r="Q80" s="275"/>
      <c r="R80" s="275"/>
      <c r="S80" s="275"/>
      <c r="T80" s="275"/>
      <c r="U80" s="275"/>
      <c r="V80" s="275"/>
      <c r="W80" s="275"/>
      <c r="X80" s="275"/>
      <c r="Y80" s="275"/>
      <c r="Z80" s="275"/>
      <c r="AA80" s="275"/>
      <c r="AB80" s="255"/>
    </row>
    <row r="81" spans="2:28" ht="15.75" customHeight="1" thickBot="1" x14ac:dyDescent="0.3">
      <c r="B81" s="254" t="s">
        <v>29</v>
      </c>
      <c r="C81" s="255"/>
      <c r="D81" s="256" t="s">
        <v>30</v>
      </c>
      <c r="E81" s="257"/>
      <c r="F81" s="257"/>
      <c r="G81" s="257"/>
      <c r="H81" s="257"/>
      <c r="I81" s="257"/>
      <c r="J81" s="257"/>
      <c r="K81" s="256" t="s">
        <v>31</v>
      </c>
      <c r="L81" s="257"/>
      <c r="M81" s="257"/>
      <c r="N81" s="257"/>
      <c r="O81" s="257"/>
      <c r="P81" s="257"/>
      <c r="Q81" s="257"/>
      <c r="R81" s="257"/>
      <c r="S81" s="258"/>
      <c r="T81" s="256" t="s">
        <v>32</v>
      </c>
      <c r="U81" s="257"/>
      <c r="V81" s="257"/>
      <c r="W81" s="257"/>
      <c r="X81" s="257"/>
      <c r="Y81" s="257"/>
      <c r="Z81" s="257"/>
      <c r="AA81" s="257"/>
      <c r="AB81" s="258"/>
    </row>
    <row r="82" spans="2:28" ht="15.75" thickBot="1" x14ac:dyDescent="0.3">
      <c r="B82" s="21" t="s">
        <v>33</v>
      </c>
      <c r="C82" s="21" t="s">
        <v>57</v>
      </c>
      <c r="D82" s="21" t="s">
        <v>33</v>
      </c>
      <c r="E82" s="259" t="s">
        <v>57</v>
      </c>
      <c r="F82" s="260"/>
      <c r="G82" s="260"/>
      <c r="H82" s="260"/>
      <c r="I82" s="260"/>
      <c r="J82" s="260"/>
      <c r="K82" s="259" t="s">
        <v>33</v>
      </c>
      <c r="L82" s="260"/>
      <c r="M82" s="261"/>
      <c r="N82" s="259" t="s">
        <v>57</v>
      </c>
      <c r="O82" s="260"/>
      <c r="P82" s="260"/>
      <c r="Q82" s="260"/>
      <c r="R82" s="260"/>
      <c r="S82" s="261"/>
      <c r="T82" s="259" t="s">
        <v>33</v>
      </c>
      <c r="U82" s="260"/>
      <c r="V82" s="261"/>
      <c r="W82" s="260" t="s">
        <v>57</v>
      </c>
      <c r="X82" s="260"/>
      <c r="Y82" s="260"/>
      <c r="Z82" s="260"/>
      <c r="AA82" s="260"/>
      <c r="AB82" s="261"/>
    </row>
    <row r="83" spans="2:28" ht="369.6" customHeight="1" thickBot="1" x14ac:dyDescent="0.3">
      <c r="B83" s="57">
        <v>45747</v>
      </c>
      <c r="C83" s="58" t="s">
        <v>94</v>
      </c>
      <c r="D83" s="59">
        <v>45838</v>
      </c>
      <c r="E83" s="123" t="s">
        <v>96</v>
      </c>
      <c r="F83" s="123"/>
      <c r="G83" s="123"/>
      <c r="H83" s="123"/>
      <c r="I83" s="123"/>
      <c r="J83" s="123"/>
      <c r="K83" s="287">
        <v>45930</v>
      </c>
      <c r="L83" s="288"/>
      <c r="M83" s="289"/>
      <c r="N83" s="300" t="s">
        <v>95</v>
      </c>
      <c r="O83" s="301"/>
      <c r="P83" s="301"/>
      <c r="Q83" s="301"/>
      <c r="R83" s="301"/>
      <c r="S83" s="302"/>
      <c r="T83" s="127"/>
      <c r="U83" s="128"/>
      <c r="V83" s="271"/>
      <c r="W83" s="131"/>
      <c r="X83" s="131"/>
      <c r="Y83" s="131"/>
      <c r="Z83" s="131"/>
      <c r="AA83" s="131"/>
      <c r="AB83" s="132"/>
    </row>
    <row r="84" spans="2:28" ht="15.75" thickBot="1" x14ac:dyDescent="0.3">
      <c r="B84" s="272" t="s">
        <v>62</v>
      </c>
      <c r="C84" s="273"/>
      <c r="D84" s="273"/>
      <c r="E84" s="273"/>
      <c r="F84" s="273"/>
      <c r="G84" s="273"/>
      <c r="H84" s="273"/>
      <c r="I84" s="273"/>
      <c r="J84" s="273"/>
      <c r="K84" s="273"/>
      <c r="L84" s="273"/>
      <c r="M84" s="273"/>
      <c r="N84" s="273"/>
      <c r="O84" s="273"/>
      <c r="P84" s="273"/>
      <c r="Q84" s="273"/>
      <c r="R84" s="273"/>
      <c r="S84" s="273"/>
      <c r="T84" s="273"/>
      <c r="U84" s="273"/>
      <c r="V84" s="273"/>
      <c r="W84" s="273"/>
      <c r="X84" s="273"/>
      <c r="Y84" s="273"/>
      <c r="Z84" s="273"/>
      <c r="AA84" s="273"/>
      <c r="AB84" s="274"/>
    </row>
    <row r="85" spans="2:28" ht="15.75" customHeight="1" thickBot="1" x14ac:dyDescent="0.3">
      <c r="B85" s="254" t="s">
        <v>29</v>
      </c>
      <c r="C85" s="255"/>
      <c r="D85" s="256" t="s">
        <v>30</v>
      </c>
      <c r="E85" s="257"/>
      <c r="F85" s="257"/>
      <c r="G85" s="257"/>
      <c r="H85" s="257"/>
      <c r="I85" s="257"/>
      <c r="J85" s="258"/>
      <c r="K85" s="256" t="s">
        <v>31</v>
      </c>
      <c r="L85" s="257"/>
      <c r="M85" s="257"/>
      <c r="N85" s="257"/>
      <c r="O85" s="257"/>
      <c r="P85" s="257"/>
      <c r="Q85" s="257"/>
      <c r="R85" s="257"/>
      <c r="S85" s="258"/>
      <c r="T85" s="257" t="s">
        <v>32</v>
      </c>
      <c r="U85" s="257"/>
      <c r="V85" s="257"/>
      <c r="W85" s="257"/>
      <c r="X85" s="257"/>
      <c r="Y85" s="257"/>
      <c r="Z85" s="257"/>
      <c r="AA85" s="257"/>
      <c r="AB85" s="258"/>
    </row>
    <row r="86" spans="2:28" ht="15.75" thickBot="1" x14ac:dyDescent="0.3">
      <c r="B86" s="21" t="s">
        <v>33</v>
      </c>
      <c r="C86" s="21" t="s">
        <v>57</v>
      </c>
      <c r="D86" s="21" t="s">
        <v>33</v>
      </c>
      <c r="E86" s="259" t="s">
        <v>57</v>
      </c>
      <c r="F86" s="260"/>
      <c r="G86" s="260"/>
      <c r="H86" s="260"/>
      <c r="I86" s="260"/>
      <c r="J86" s="261"/>
      <c r="K86" s="259" t="s">
        <v>33</v>
      </c>
      <c r="L86" s="260"/>
      <c r="M86" s="261"/>
      <c r="N86" s="259" t="s">
        <v>57</v>
      </c>
      <c r="O86" s="260"/>
      <c r="P86" s="260"/>
      <c r="Q86" s="260"/>
      <c r="R86" s="260"/>
      <c r="S86" s="260"/>
      <c r="T86" s="254" t="s">
        <v>33</v>
      </c>
      <c r="U86" s="275"/>
      <c r="V86" s="255"/>
      <c r="W86" s="260" t="s">
        <v>57</v>
      </c>
      <c r="X86" s="260"/>
      <c r="Y86" s="260"/>
      <c r="Z86" s="260"/>
      <c r="AA86" s="260"/>
      <c r="AB86" s="261"/>
    </row>
    <row r="87" spans="2:28" ht="156" customHeight="1" thickBot="1" x14ac:dyDescent="0.3">
      <c r="B87" s="62">
        <v>45747</v>
      </c>
      <c r="C87" s="63" t="s">
        <v>97</v>
      </c>
      <c r="D87" s="64">
        <v>45838</v>
      </c>
      <c r="E87" s="276" t="s">
        <v>97</v>
      </c>
      <c r="F87" s="276"/>
      <c r="G87" s="276"/>
      <c r="H87" s="276"/>
      <c r="I87" s="276"/>
      <c r="J87" s="276"/>
      <c r="K87" s="277">
        <v>45930</v>
      </c>
      <c r="L87" s="277"/>
      <c r="M87" s="277"/>
      <c r="N87" s="276" t="s">
        <v>97</v>
      </c>
      <c r="O87" s="276"/>
      <c r="P87" s="276"/>
      <c r="Q87" s="276"/>
      <c r="R87" s="276"/>
      <c r="S87" s="276"/>
      <c r="T87" s="127"/>
      <c r="U87" s="128"/>
      <c r="V87" s="271"/>
      <c r="W87" s="131"/>
      <c r="X87" s="131"/>
      <c r="Y87" s="131"/>
      <c r="Z87" s="131"/>
      <c r="AA87" s="131"/>
      <c r="AB87" s="132"/>
    </row>
    <row r="88" spans="2:28" ht="15.75" thickBot="1" x14ac:dyDescent="0.3">
      <c r="B88" s="114" t="s">
        <v>34</v>
      </c>
      <c r="C88" s="115"/>
      <c r="D88" s="115"/>
      <c r="E88" s="115"/>
      <c r="F88" s="115"/>
      <c r="G88" s="115"/>
      <c r="H88" s="115"/>
      <c r="I88" s="115"/>
      <c r="J88" s="115"/>
      <c r="K88" s="115"/>
      <c r="L88" s="115"/>
      <c r="M88" s="115"/>
      <c r="N88" s="115"/>
      <c r="O88" s="115"/>
      <c r="P88" s="115"/>
      <c r="Q88" s="115"/>
      <c r="R88" s="115"/>
      <c r="S88" s="115"/>
      <c r="T88" s="115"/>
      <c r="U88" s="115"/>
      <c r="V88" s="115"/>
      <c r="W88" s="115"/>
      <c r="X88" s="115"/>
      <c r="Y88" s="115"/>
      <c r="Z88" s="115"/>
      <c r="AA88" s="115"/>
      <c r="AB88" s="116"/>
    </row>
    <row r="89" spans="2:28" ht="15.75" customHeight="1" thickBot="1" x14ac:dyDescent="0.3">
      <c r="B89" s="124" t="s">
        <v>29</v>
      </c>
      <c r="C89" s="126"/>
      <c r="D89" s="120" t="s">
        <v>30</v>
      </c>
      <c r="E89" s="121"/>
      <c r="F89" s="121"/>
      <c r="G89" s="121"/>
      <c r="H89" s="121"/>
      <c r="I89" s="121"/>
      <c r="J89" s="122"/>
      <c r="K89" s="120" t="s">
        <v>31</v>
      </c>
      <c r="L89" s="121"/>
      <c r="M89" s="121"/>
      <c r="N89" s="121"/>
      <c r="O89" s="121"/>
      <c r="P89" s="121"/>
      <c r="Q89" s="121"/>
      <c r="R89" s="121"/>
      <c r="S89" s="122"/>
      <c r="T89" s="121" t="s">
        <v>32</v>
      </c>
      <c r="U89" s="121"/>
      <c r="V89" s="121"/>
      <c r="W89" s="121"/>
      <c r="X89" s="121"/>
      <c r="Y89" s="121"/>
      <c r="Z89" s="121"/>
      <c r="AA89" s="121"/>
      <c r="AB89" s="122"/>
    </row>
    <row r="90" spans="2:28" ht="15.75" thickBot="1" x14ac:dyDescent="0.3">
      <c r="B90" s="8" t="s">
        <v>33</v>
      </c>
      <c r="C90" s="8" t="s">
        <v>57</v>
      </c>
      <c r="D90" s="8" t="s">
        <v>33</v>
      </c>
      <c r="E90" s="124" t="s">
        <v>57</v>
      </c>
      <c r="F90" s="125"/>
      <c r="G90" s="125"/>
      <c r="H90" s="125"/>
      <c r="I90" s="125"/>
      <c r="J90" s="126"/>
      <c r="K90" s="124" t="s">
        <v>33</v>
      </c>
      <c r="L90" s="125"/>
      <c r="M90" s="126"/>
      <c r="N90" s="124" t="s">
        <v>57</v>
      </c>
      <c r="O90" s="125"/>
      <c r="P90" s="125"/>
      <c r="Q90" s="125"/>
      <c r="R90" s="125"/>
      <c r="S90" s="125"/>
      <c r="T90" s="124" t="s">
        <v>33</v>
      </c>
      <c r="U90" s="125"/>
      <c r="V90" s="126"/>
      <c r="W90" s="124" t="s">
        <v>57</v>
      </c>
      <c r="X90" s="125"/>
      <c r="Y90" s="125"/>
      <c r="Z90" s="125"/>
      <c r="AA90" s="125"/>
      <c r="AB90" s="126"/>
    </row>
    <row r="91" spans="2:28" ht="82.9" customHeight="1" thickBot="1" x14ac:dyDescent="0.3">
      <c r="B91" s="57">
        <v>45747</v>
      </c>
      <c r="C91" s="58"/>
      <c r="D91" s="59">
        <v>45838</v>
      </c>
      <c r="E91" s="123" t="s">
        <v>75</v>
      </c>
      <c r="F91" s="123"/>
      <c r="G91" s="123"/>
      <c r="H91" s="123"/>
      <c r="I91" s="123"/>
      <c r="J91" s="123"/>
      <c r="K91" s="290">
        <v>45930</v>
      </c>
      <c r="L91" s="290"/>
      <c r="M91" s="290"/>
      <c r="N91" s="123" t="s">
        <v>91</v>
      </c>
      <c r="O91" s="123"/>
      <c r="P91" s="123"/>
      <c r="Q91" s="123"/>
      <c r="R91" s="123"/>
      <c r="S91" s="123"/>
      <c r="T91" s="127"/>
      <c r="U91" s="128"/>
      <c r="V91" s="129"/>
      <c r="W91" s="130"/>
      <c r="X91" s="131"/>
      <c r="Y91" s="131"/>
      <c r="Z91" s="131"/>
      <c r="AA91" s="131"/>
      <c r="AB91" s="132"/>
    </row>
    <row r="92" spans="2:28" ht="15.75" thickBot="1" x14ac:dyDescent="0.3">
      <c r="B92" s="284" t="s">
        <v>35</v>
      </c>
      <c r="C92" s="285"/>
      <c r="D92" s="285"/>
      <c r="E92" s="285"/>
      <c r="F92" s="285"/>
      <c r="G92" s="285"/>
      <c r="H92" s="285"/>
      <c r="I92" s="285"/>
      <c r="J92" s="285"/>
      <c r="K92" s="285"/>
      <c r="L92" s="285"/>
      <c r="M92" s="285"/>
      <c r="N92" s="285"/>
      <c r="O92" s="285"/>
      <c r="P92" s="285"/>
      <c r="Q92" s="285"/>
      <c r="R92" s="285"/>
      <c r="S92" s="285"/>
      <c r="T92" s="285"/>
      <c r="U92" s="285"/>
      <c r="V92" s="285"/>
      <c r="W92" s="285"/>
      <c r="X92" s="285"/>
      <c r="Y92" s="285"/>
      <c r="Z92" s="285"/>
      <c r="AA92" s="285"/>
      <c r="AB92" s="286"/>
    </row>
    <row r="93" spans="2:28" ht="15.75" customHeight="1" thickBot="1" x14ac:dyDescent="0.3">
      <c r="B93" s="111" t="s">
        <v>29</v>
      </c>
      <c r="C93" s="113"/>
      <c r="D93" s="117" t="s">
        <v>30</v>
      </c>
      <c r="E93" s="118"/>
      <c r="F93" s="118"/>
      <c r="G93" s="118"/>
      <c r="H93" s="118"/>
      <c r="I93" s="118"/>
      <c r="J93" s="119"/>
      <c r="K93" s="117" t="s">
        <v>31</v>
      </c>
      <c r="L93" s="118"/>
      <c r="M93" s="118"/>
      <c r="N93" s="118"/>
      <c r="O93" s="118"/>
      <c r="P93" s="118"/>
      <c r="Q93" s="118"/>
      <c r="R93" s="118"/>
      <c r="S93" s="118"/>
      <c r="T93" s="117" t="s">
        <v>32</v>
      </c>
      <c r="U93" s="118"/>
      <c r="V93" s="118"/>
      <c r="W93" s="118"/>
      <c r="X93" s="118"/>
      <c r="Y93" s="118"/>
      <c r="Z93" s="118"/>
      <c r="AA93" s="118"/>
      <c r="AB93" s="119"/>
    </row>
    <row r="94" spans="2:28" ht="15.75" thickBot="1" x14ac:dyDescent="0.3">
      <c r="B94" s="9" t="s">
        <v>33</v>
      </c>
      <c r="C94" s="9" t="s">
        <v>57</v>
      </c>
      <c r="D94" s="9" t="s">
        <v>33</v>
      </c>
      <c r="E94" s="111" t="s">
        <v>57</v>
      </c>
      <c r="F94" s="112"/>
      <c r="G94" s="112"/>
      <c r="H94" s="112"/>
      <c r="I94" s="112"/>
      <c r="J94" s="113"/>
      <c r="K94" s="111" t="s">
        <v>33</v>
      </c>
      <c r="L94" s="112"/>
      <c r="M94" s="113"/>
      <c r="N94" s="111" t="s">
        <v>57</v>
      </c>
      <c r="O94" s="112"/>
      <c r="P94" s="112"/>
      <c r="Q94" s="112"/>
      <c r="R94" s="112"/>
      <c r="S94" s="112"/>
      <c r="T94" s="111" t="s">
        <v>33</v>
      </c>
      <c r="U94" s="112"/>
      <c r="V94" s="113"/>
      <c r="W94" s="111" t="s">
        <v>57</v>
      </c>
      <c r="X94" s="112"/>
      <c r="Y94" s="112"/>
      <c r="Z94" s="112"/>
      <c r="AA94" s="112"/>
      <c r="AB94" s="113"/>
    </row>
    <row r="95" spans="2:28" ht="106.15" customHeight="1" x14ac:dyDescent="0.25">
      <c r="B95" s="65">
        <v>45720</v>
      </c>
      <c r="C95" s="314" t="s">
        <v>92</v>
      </c>
      <c r="D95" s="67">
        <v>45838</v>
      </c>
      <c r="E95" s="69" t="s">
        <v>98</v>
      </c>
      <c r="F95" s="70"/>
      <c r="G95" s="70"/>
      <c r="H95" s="70"/>
      <c r="I95" s="70"/>
      <c r="J95" s="71"/>
      <c r="K95" s="75">
        <v>45930</v>
      </c>
      <c r="L95" s="70"/>
      <c r="M95" s="71"/>
      <c r="N95" s="69" t="s">
        <v>99</v>
      </c>
      <c r="O95" s="70"/>
      <c r="P95" s="70"/>
      <c r="Q95" s="70"/>
      <c r="R95" s="70"/>
      <c r="S95" s="71"/>
      <c r="T95" s="69"/>
      <c r="U95" s="70"/>
      <c r="V95" s="71"/>
      <c r="W95" s="69"/>
      <c r="X95" s="70"/>
      <c r="Y95" s="70"/>
      <c r="Z95" s="70"/>
      <c r="AA95" s="70"/>
      <c r="AB95" s="71"/>
    </row>
    <row r="96" spans="2:28" ht="106.15" customHeight="1" thickBot="1" x14ac:dyDescent="0.3">
      <c r="B96" s="66"/>
      <c r="C96" s="315"/>
      <c r="D96" s="68"/>
      <c r="E96" s="72"/>
      <c r="F96" s="73"/>
      <c r="G96" s="73"/>
      <c r="H96" s="73"/>
      <c r="I96" s="73"/>
      <c r="J96" s="74"/>
      <c r="K96" s="72"/>
      <c r="L96" s="73"/>
      <c r="M96" s="74"/>
      <c r="N96" s="72"/>
      <c r="O96" s="73"/>
      <c r="P96" s="73"/>
      <c r="Q96" s="73"/>
      <c r="R96" s="73"/>
      <c r="S96" s="74"/>
      <c r="T96" s="72"/>
      <c r="U96" s="73"/>
      <c r="V96" s="74"/>
      <c r="W96" s="72"/>
      <c r="X96" s="73"/>
      <c r="Y96" s="73"/>
      <c r="Z96" s="73"/>
      <c r="AA96" s="73"/>
      <c r="AB96" s="74"/>
    </row>
    <row r="97" spans="3:16" x14ac:dyDescent="0.25">
      <c r="C97" t="s">
        <v>43</v>
      </c>
    </row>
    <row r="100" spans="3:16" x14ac:dyDescent="0.25">
      <c r="F100" s="79" t="s">
        <v>39</v>
      </c>
      <c r="G100" s="79"/>
      <c r="H100" s="79"/>
      <c r="I100" s="79"/>
      <c r="J100" s="79"/>
      <c r="K100" s="79"/>
      <c r="L100" s="79"/>
      <c r="M100" s="79"/>
      <c r="N100" s="79"/>
      <c r="O100" s="79"/>
      <c r="P100" s="79"/>
    </row>
    <row r="101" spans="3:16" x14ac:dyDescent="0.25">
      <c r="F101" s="79" t="s">
        <v>40</v>
      </c>
      <c r="G101" s="79"/>
      <c r="H101" s="79" t="s">
        <v>41</v>
      </c>
      <c r="I101" s="79"/>
      <c r="J101" s="79" t="s">
        <v>42</v>
      </c>
      <c r="K101" s="79"/>
      <c r="L101" s="79"/>
      <c r="M101" s="79"/>
      <c r="N101" s="79"/>
      <c r="O101" s="79"/>
      <c r="P101" s="79"/>
    </row>
    <row r="102" spans="3:16" ht="15" customHeight="1" x14ac:dyDescent="0.25">
      <c r="F102" s="77">
        <v>44218</v>
      </c>
      <c r="G102" s="77"/>
      <c r="H102" s="78">
        <v>2</v>
      </c>
      <c r="I102" s="78"/>
      <c r="J102" s="76" t="s">
        <v>60</v>
      </c>
      <c r="K102" s="76"/>
      <c r="L102" s="76"/>
      <c r="M102" s="76"/>
      <c r="N102" s="76"/>
      <c r="O102" s="76"/>
      <c r="P102" s="76"/>
    </row>
    <row r="103" spans="3:16" ht="15" customHeight="1" x14ac:dyDescent="0.25">
      <c r="F103" s="77">
        <v>44589</v>
      </c>
      <c r="G103" s="77"/>
      <c r="H103" s="78">
        <v>3</v>
      </c>
      <c r="I103" s="78"/>
      <c r="J103" s="76" t="s">
        <v>60</v>
      </c>
      <c r="K103" s="76"/>
      <c r="L103" s="76"/>
      <c r="M103" s="76"/>
      <c r="N103" s="76"/>
      <c r="O103" s="76"/>
      <c r="P103" s="76"/>
    </row>
    <row r="104" spans="3:16" ht="15" customHeight="1" x14ac:dyDescent="0.25">
      <c r="F104" s="316">
        <v>44747</v>
      </c>
      <c r="G104" s="79"/>
      <c r="H104" s="79">
        <v>4</v>
      </c>
      <c r="I104" s="79"/>
      <c r="J104" s="76" t="s">
        <v>60</v>
      </c>
      <c r="K104" s="76"/>
      <c r="L104" s="76"/>
      <c r="M104" s="76"/>
      <c r="N104" s="76"/>
      <c r="O104" s="76"/>
      <c r="P104" s="76"/>
    </row>
    <row r="105" spans="3:16" ht="15.75" customHeight="1" x14ac:dyDescent="0.25">
      <c r="F105" s="316">
        <v>44747</v>
      </c>
      <c r="G105" s="79"/>
      <c r="H105" s="79">
        <v>5</v>
      </c>
      <c r="I105" s="79"/>
      <c r="J105" s="76" t="s">
        <v>74</v>
      </c>
      <c r="K105" s="76"/>
      <c r="L105" s="76"/>
      <c r="M105" s="76"/>
      <c r="N105" s="76"/>
      <c r="O105" s="76"/>
      <c r="P105" s="76"/>
    </row>
    <row r="106" spans="3:16" x14ac:dyDescent="0.25">
      <c r="F106" s="77">
        <v>44948</v>
      </c>
      <c r="G106" s="77"/>
      <c r="H106" s="78">
        <v>6</v>
      </c>
      <c r="I106" s="78"/>
      <c r="J106" s="76" t="s">
        <v>60</v>
      </c>
      <c r="K106" s="76"/>
      <c r="L106" s="76"/>
      <c r="M106" s="76"/>
      <c r="N106" s="76"/>
      <c r="O106" s="76"/>
      <c r="P106" s="76"/>
    </row>
    <row r="107" spans="3:16" x14ac:dyDescent="0.25">
      <c r="F107" s="77">
        <v>45342</v>
      </c>
      <c r="G107" s="77"/>
      <c r="H107" s="78">
        <v>7</v>
      </c>
      <c r="I107" s="78"/>
      <c r="J107" s="76" t="s">
        <v>60</v>
      </c>
      <c r="K107" s="76"/>
      <c r="L107" s="76"/>
      <c r="M107" s="76"/>
      <c r="N107" s="76"/>
      <c r="O107" s="76"/>
      <c r="P107" s="76"/>
    </row>
    <row r="108" spans="3:16" x14ac:dyDescent="0.25">
      <c r="F108" s="77">
        <v>45693</v>
      </c>
      <c r="G108" s="77"/>
      <c r="H108" s="78">
        <v>7</v>
      </c>
      <c r="I108" s="78"/>
      <c r="J108" s="76" t="s">
        <v>60</v>
      </c>
      <c r="K108" s="76"/>
      <c r="L108" s="76"/>
      <c r="M108" s="76"/>
      <c r="N108" s="76"/>
      <c r="O108" s="76"/>
      <c r="P108" s="76"/>
    </row>
    <row r="109" spans="3:16" x14ac:dyDescent="0.25">
      <c r="F109" s="307"/>
      <c r="G109" s="308"/>
      <c r="H109" s="309"/>
      <c r="I109" s="310"/>
      <c r="J109" s="311"/>
      <c r="K109" s="312"/>
      <c r="L109" s="312"/>
      <c r="M109" s="312"/>
      <c r="N109" s="312"/>
      <c r="O109" s="312"/>
      <c r="P109" s="313"/>
    </row>
  </sheetData>
  <mergeCells count="242">
    <mergeCell ref="J105:P105"/>
    <mergeCell ref="T82:V82"/>
    <mergeCell ref="D67:E67"/>
    <mergeCell ref="L71:S71"/>
    <mergeCell ref="B79:AB79"/>
    <mergeCell ref="F109:G109"/>
    <mergeCell ref="H109:I109"/>
    <mergeCell ref="J109:P109"/>
    <mergeCell ref="C95:C96"/>
    <mergeCell ref="F106:G106"/>
    <mergeCell ref="H106:I106"/>
    <mergeCell ref="J106:P106"/>
    <mergeCell ref="F107:G107"/>
    <mergeCell ref="H107:I107"/>
    <mergeCell ref="J107:P107"/>
    <mergeCell ref="F108:G108"/>
    <mergeCell ref="H108:I108"/>
    <mergeCell ref="J108:P108"/>
    <mergeCell ref="F104:G104"/>
    <mergeCell ref="H104:I104"/>
    <mergeCell ref="J104:P104"/>
    <mergeCell ref="F100:P100"/>
    <mergeCell ref="J101:P101"/>
    <mergeCell ref="F105:G105"/>
    <mergeCell ref="H105:I105"/>
    <mergeCell ref="T87:V87"/>
    <mergeCell ref="T85:AB85"/>
    <mergeCell ref="W86:AB86"/>
    <mergeCell ref="W87:AB87"/>
    <mergeCell ref="B84:AB84"/>
    <mergeCell ref="B61:AB61"/>
    <mergeCell ref="B74:AB74"/>
    <mergeCell ref="E83:J83"/>
    <mergeCell ref="T83:V83"/>
    <mergeCell ref="W82:AB82"/>
    <mergeCell ref="T86:V86"/>
    <mergeCell ref="N87:S87"/>
    <mergeCell ref="E87:J87"/>
    <mergeCell ref="K87:M87"/>
    <mergeCell ref="W83:AB83"/>
    <mergeCell ref="T81:AB81"/>
    <mergeCell ref="K85:S85"/>
    <mergeCell ref="B80:AB80"/>
    <mergeCell ref="B81:C81"/>
    <mergeCell ref="K83:M83"/>
    <mergeCell ref="B75:AB78"/>
    <mergeCell ref="N82:S82"/>
    <mergeCell ref="N83:S83"/>
    <mergeCell ref="K81:S81"/>
    <mergeCell ref="B50:D50"/>
    <mergeCell ref="B85:C85"/>
    <mergeCell ref="D85:J85"/>
    <mergeCell ref="E86:J86"/>
    <mergeCell ref="K86:M86"/>
    <mergeCell ref="N86:S86"/>
    <mergeCell ref="B44:D44"/>
    <mergeCell ref="E44:AB44"/>
    <mergeCell ref="B45:AB45"/>
    <mergeCell ref="B47:D47"/>
    <mergeCell ref="W47:AB47"/>
    <mergeCell ref="B46:D46"/>
    <mergeCell ref="E46:J46"/>
    <mergeCell ref="K46:P46"/>
    <mergeCell ref="Q46:V46"/>
    <mergeCell ref="W46:AB46"/>
    <mergeCell ref="E47:J47"/>
    <mergeCell ref="K47:P47"/>
    <mergeCell ref="Q47:V47"/>
    <mergeCell ref="B51:AB51"/>
    <mergeCell ref="D81:J81"/>
    <mergeCell ref="E82:J82"/>
    <mergeCell ref="K82:M82"/>
    <mergeCell ref="D64:E64"/>
    <mergeCell ref="K39:L39"/>
    <mergeCell ref="O39:P39"/>
    <mergeCell ref="Q39:R39"/>
    <mergeCell ref="B40:D40"/>
    <mergeCell ref="E40:F40"/>
    <mergeCell ref="G40:H40"/>
    <mergeCell ref="I40:J40"/>
    <mergeCell ref="K40:L40"/>
    <mergeCell ref="M40:N40"/>
    <mergeCell ref="O40:P40"/>
    <mergeCell ref="Q40:R40"/>
    <mergeCell ref="B18:AB18"/>
    <mergeCell ref="B15:G16"/>
    <mergeCell ref="H15:M15"/>
    <mergeCell ref="N15:P15"/>
    <mergeCell ref="Q15:U15"/>
    <mergeCell ref="W40:X40"/>
    <mergeCell ref="Y40:Z40"/>
    <mergeCell ref="AA40:AB40"/>
    <mergeCell ref="U38:V38"/>
    <mergeCell ref="W38:X38"/>
    <mergeCell ref="Y38:Z38"/>
    <mergeCell ref="AA38:AB38"/>
    <mergeCell ref="S39:T39"/>
    <mergeCell ref="U39:V39"/>
    <mergeCell ref="W39:X39"/>
    <mergeCell ref="Y39:Z39"/>
    <mergeCell ref="AA39:AB39"/>
    <mergeCell ref="U40:V40"/>
    <mergeCell ref="S40:T40"/>
    <mergeCell ref="S38:T38"/>
    <mergeCell ref="B29:C29"/>
    <mergeCell ref="B30:C30"/>
    <mergeCell ref="I39:J39"/>
    <mergeCell ref="M39:N39"/>
    <mergeCell ref="B3:D7"/>
    <mergeCell ref="E3:AB3"/>
    <mergeCell ref="E4:AB4"/>
    <mergeCell ref="E5:AB5"/>
    <mergeCell ref="E6:AB6"/>
    <mergeCell ref="E7:K7"/>
    <mergeCell ref="L7:T7"/>
    <mergeCell ref="U7:AB7"/>
    <mergeCell ref="Z14:AB14"/>
    <mergeCell ref="B8:AB8"/>
    <mergeCell ref="B9:AB9"/>
    <mergeCell ref="B10:AB10"/>
    <mergeCell ref="B11:AB12"/>
    <mergeCell ref="B13:G13"/>
    <mergeCell ref="H13:M13"/>
    <mergeCell ref="N13:P13"/>
    <mergeCell ref="Q13:U13"/>
    <mergeCell ref="V13:Y13"/>
    <mergeCell ref="Z13:AB13"/>
    <mergeCell ref="B14:G14"/>
    <mergeCell ref="H14:M14"/>
    <mergeCell ref="N14:P14"/>
    <mergeCell ref="Q14:U14"/>
    <mergeCell ref="V14:Y14"/>
    <mergeCell ref="B36:AB36"/>
    <mergeCell ref="B37:D37"/>
    <mergeCell ref="E37:F37"/>
    <mergeCell ref="G37:H37"/>
    <mergeCell ref="W19:X19"/>
    <mergeCell ref="Y19:Z19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B31:AB31"/>
    <mergeCell ref="B21:AB21"/>
    <mergeCell ref="I19:J19"/>
    <mergeCell ref="B19:C20"/>
    <mergeCell ref="B32:C32"/>
    <mergeCell ref="B33:C33"/>
    <mergeCell ref="B34:C34"/>
    <mergeCell ref="B35:C35"/>
    <mergeCell ref="B38:D38"/>
    <mergeCell ref="E38:F38"/>
    <mergeCell ref="G38:H38"/>
    <mergeCell ref="I38:J38"/>
    <mergeCell ref="E90:J90"/>
    <mergeCell ref="K90:M90"/>
    <mergeCell ref="B22:C22"/>
    <mergeCell ref="B23:C23"/>
    <mergeCell ref="B24:C24"/>
    <mergeCell ref="B25:C25"/>
    <mergeCell ref="B26:C26"/>
    <mergeCell ref="B27:C27"/>
    <mergeCell ref="B28:C28"/>
    <mergeCell ref="B41:AB41"/>
    <mergeCell ref="B42:D42"/>
    <mergeCell ref="E42:AB42"/>
    <mergeCell ref="B43:D43"/>
    <mergeCell ref="E43:AB43"/>
    <mergeCell ref="B39:D39"/>
    <mergeCell ref="E39:F39"/>
    <mergeCell ref="G39:H39"/>
    <mergeCell ref="B49:D49"/>
    <mergeCell ref="E49:AB49"/>
    <mergeCell ref="E50:AB50"/>
    <mergeCell ref="E94:J94"/>
    <mergeCell ref="K94:M94"/>
    <mergeCell ref="B88:AB88"/>
    <mergeCell ref="N94:S94"/>
    <mergeCell ref="T94:V94"/>
    <mergeCell ref="W94:AB94"/>
    <mergeCell ref="K93:S93"/>
    <mergeCell ref="T93:AB93"/>
    <mergeCell ref="K89:S89"/>
    <mergeCell ref="N91:S91"/>
    <mergeCell ref="T90:V90"/>
    <mergeCell ref="T91:V91"/>
    <mergeCell ref="E91:J91"/>
    <mergeCell ref="W90:AB90"/>
    <mergeCell ref="W91:AB91"/>
    <mergeCell ref="N90:S90"/>
    <mergeCell ref="T89:AB89"/>
    <mergeCell ref="B92:AB92"/>
    <mergeCell ref="B93:C93"/>
    <mergeCell ref="D93:J93"/>
    <mergeCell ref="K91:M91"/>
    <mergeCell ref="B89:C89"/>
    <mergeCell ref="D89:J89"/>
    <mergeCell ref="V15:Y15"/>
    <mergeCell ref="Z15:AB15"/>
    <mergeCell ref="B48:AB48"/>
    <mergeCell ref="H16:M16"/>
    <mergeCell ref="N16:P16"/>
    <mergeCell ref="Q16:U16"/>
    <mergeCell ref="V16:Y16"/>
    <mergeCell ref="Z16:AB16"/>
    <mergeCell ref="AA19:AB19"/>
    <mergeCell ref="K19:L19"/>
    <mergeCell ref="M19:N19"/>
    <mergeCell ref="O19:P19"/>
    <mergeCell ref="Q19:R19"/>
    <mergeCell ref="S19:T19"/>
    <mergeCell ref="U19:V19"/>
    <mergeCell ref="B17:F17"/>
    <mergeCell ref="G17:AB17"/>
    <mergeCell ref="D19:D20"/>
    <mergeCell ref="E19:F19"/>
    <mergeCell ref="G19:H19"/>
    <mergeCell ref="K38:L38"/>
    <mergeCell ref="M38:N38"/>
    <mergeCell ref="O38:P38"/>
    <mergeCell ref="Q38:R38"/>
    <mergeCell ref="B95:B96"/>
    <mergeCell ref="D95:D96"/>
    <mergeCell ref="E95:J96"/>
    <mergeCell ref="K95:M96"/>
    <mergeCell ref="N95:S96"/>
    <mergeCell ref="T95:V96"/>
    <mergeCell ref="W95:AB96"/>
    <mergeCell ref="J102:P102"/>
    <mergeCell ref="J103:P103"/>
    <mergeCell ref="F102:G102"/>
    <mergeCell ref="H102:I102"/>
    <mergeCell ref="F103:G103"/>
    <mergeCell ref="H103:I103"/>
    <mergeCell ref="F101:G101"/>
    <mergeCell ref="H101:I101"/>
  </mergeCells>
  <pageMargins left="0.70866141732283472" right="0.70866141732283472" top="0.74803149606299213" bottom="0.74803149606299213" header="0.31496062992125984" footer="0.31496062992125984"/>
  <pageSetup scale="35" fitToHeight="2" orientation="portrait" horizontalDpi="4294967295" verticalDpi="4294967295" r:id="rId1"/>
  <rowBreaks count="1" manualBreakCount="1">
    <brk id="60" max="2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Programa</vt:lpstr>
      <vt:lpstr>Programa!Área_de_impresión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ISABEL CORDOBA</dc:creator>
  <cp:lastModifiedBy>TUPTC</cp:lastModifiedBy>
  <cp:lastPrinted>2025-08-12T16:39:47Z</cp:lastPrinted>
  <dcterms:created xsi:type="dcterms:W3CDTF">2018-01-30T20:32:40Z</dcterms:created>
  <dcterms:modified xsi:type="dcterms:W3CDTF">2025-11-18T22:13:45Z</dcterms:modified>
</cp:coreProperties>
</file>