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G-UPTC-CHIQUI\Documents\SIG Chiquinquirá\Ambiental\2025\PROGRAMAS AMBIENTAL\"/>
    </mc:Choice>
  </mc:AlternateContent>
  <bookViews>
    <workbookView xWindow="-120" yWindow="-120" windowWidth="28920" windowHeight="12330"/>
  </bookViews>
  <sheets>
    <sheet name="Hoja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9" i="1" l="1"/>
  <c r="V43" i="1" l="1"/>
  <c r="P43" i="1"/>
  <c r="J43" i="1"/>
  <c r="D43" i="1"/>
  <c r="V39" i="1"/>
  <c r="P39" i="1"/>
  <c r="J39" i="1"/>
  <c r="D39" i="1"/>
  <c r="D33" i="1" l="1"/>
  <c r="Z28" i="1" l="1"/>
  <c r="Z27" i="1"/>
  <c r="X28" i="1"/>
  <c r="X27" i="1"/>
  <c r="V28" i="1"/>
  <c r="V27" i="1"/>
  <c r="T28" i="1"/>
  <c r="T27" i="1"/>
  <c r="R28" i="1"/>
  <c r="R27" i="1"/>
  <c r="P28" i="1"/>
  <c r="P27" i="1"/>
  <c r="N28" i="1"/>
  <c r="N27" i="1"/>
  <c r="L28" i="1"/>
  <c r="L27" i="1"/>
  <c r="J28" i="1"/>
  <c r="J27" i="1"/>
  <c r="H27" i="1"/>
  <c r="H28" i="1"/>
  <c r="F28" i="1"/>
  <c r="F27" i="1"/>
  <c r="D28" i="1"/>
  <c r="D27" i="1"/>
  <c r="J29" i="1" l="1"/>
  <c r="P29" i="1"/>
  <c r="V29" i="1" l="1"/>
  <c r="D45" i="1" l="1"/>
</calcChain>
</file>

<file path=xl/sharedStrings.xml><?xml version="1.0" encoding="utf-8"?>
<sst xmlns="http://schemas.openxmlformats.org/spreadsheetml/2006/main" count="168" uniqueCount="96">
  <si>
    <t>MACROPROCESO:PLANEACIÓN Y MEJORAMIENTO CONTÍNUO</t>
  </si>
  <si>
    <t>PROCESO: DIRECCIONAMIENTO DEL SIG</t>
  </si>
  <si>
    <t xml:space="preserve">PROCEDIMIENTO: IDENTIFICACION DE ASPECTOS Y VALORACION DE IMPACTOS AMBIENTALES </t>
  </si>
  <si>
    <t xml:space="preserve">                      Código:P-DS-P13-F03                                   </t>
  </si>
  <si>
    <t xml:space="preserve">           Página:  1 de 1</t>
  </si>
  <si>
    <t>OBJETIVOS DEL SIG</t>
  </si>
  <si>
    <t>OBJETIVO ESPECIFICO</t>
  </si>
  <si>
    <t>TIPO</t>
  </si>
  <si>
    <t>OBJETIVO</t>
  </si>
  <si>
    <t>RESPONSABLE</t>
  </si>
  <si>
    <t>FORMULA</t>
  </si>
  <si>
    <t>META</t>
  </si>
  <si>
    <t xml:space="preserve">FRECUENCIA DE MEDICION </t>
  </si>
  <si>
    <t>CUMPLIMIENTO</t>
  </si>
  <si>
    <t>COBERTURA</t>
  </si>
  <si>
    <t>EFICACIA</t>
  </si>
  <si>
    <t>RESPONSABLE GENERAL</t>
  </si>
  <si>
    <t>CRONOGRAMA</t>
  </si>
  <si>
    <t>ACTIVIDADES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</si>
  <si>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</si>
  <si>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</si>
  <si>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</si>
  <si>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</si>
  <si>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</si>
  <si>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</si>
  <si>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</si>
  <si>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</si>
  <si>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</si>
  <si>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</si>
  <si>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</si>
  <si>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</si>
  <si>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</t>
  </si>
  <si>
    <t>E</t>
  </si>
  <si>
    <t>PRIMER TRIMESTRE 2015</t>
  </si>
  <si>
    <t>SEGUNDO TRIMESTRE 2015</t>
  </si>
  <si>
    <t>TERCER TRIMESTRE 2015</t>
  </si>
  <si>
    <t>CUARTO TRIMESTRE 2015</t>
  </si>
  <si>
    <t>ACTIVIDADES PROGRAMADAS MES</t>
  </si>
  <si>
    <t>ACTIVIDADES EJECUTADAS MES</t>
  </si>
  <si>
    <t>PORCENTAJE DE CUMPLIMIENTO MES</t>
  </si>
  <si>
    <t>INDICADOR DE COBERTURA</t>
  </si>
  <si>
    <t>PORCENTAJE DE COBERTURA</t>
  </si>
  <si>
    <t>INDICADOR DE EFICACIA</t>
  </si>
  <si>
    <t>RESIDUOS PELIGROSOS GENERADOS</t>
  </si>
  <si>
    <t>PORCENTAJE</t>
  </si>
  <si>
    <t xml:space="preserve">GRAFICA DE CUMPLIMIENTO </t>
  </si>
  <si>
    <t>GRAFICA DE COBERTURA</t>
  </si>
  <si>
    <t>GRAFICA DE EFICACIA 1</t>
  </si>
  <si>
    <t>GRAFICA DE EFICACIA 2</t>
  </si>
  <si>
    <t xml:space="preserve"> ANALISIS DE TENDENCIA</t>
  </si>
  <si>
    <t xml:space="preserve">CUMPLIMIENTO </t>
  </si>
  <si>
    <t>PRIMER TRIMESTRE</t>
  </si>
  <si>
    <t>SEGUNDO TRIMESTRE</t>
  </si>
  <si>
    <t>TERCER TRIMESTRE</t>
  </si>
  <si>
    <t>CUARTO TRIMESTRE</t>
  </si>
  <si>
    <t>FECHA</t>
  </si>
  <si>
    <t>DESCRIPCION</t>
  </si>
  <si>
    <t xml:space="preserve">COBERTURA </t>
  </si>
  <si>
    <t xml:space="preserve">EFICACIA </t>
  </si>
  <si>
    <r>
      <t xml:space="preserve">  </t>
    </r>
    <r>
      <rPr>
        <sz val="10"/>
        <rFont val="Arial"/>
        <family val="2"/>
      </rPr>
      <t xml:space="preserve">   Versión:03</t>
    </r>
  </si>
  <si>
    <t>FORMATO: PROGRAMAS USO EFICIENTE DE AGUA Y ENERGIA</t>
  </si>
  <si>
    <t>Medir el cumplimiento de las actividades programadas</t>
  </si>
  <si>
    <t>trimestral</t>
  </si>
  <si>
    <t>consumo trimestral 2025 * 100/ consumo trimestral 2024</t>
  </si>
  <si>
    <t>N.A</t>
  </si>
  <si>
    <t xml:space="preserve">Elaborar cronograma de inspecciones </t>
  </si>
  <si>
    <t>Realizar inspecciones ambientales</t>
  </si>
  <si>
    <t xml:space="preserve">verificar lavado de tanques de almacenamiento de agua potable de la sede </t>
  </si>
  <si>
    <t xml:space="preserve">capacitar a la comunidad Universitaria en medidas amigables con el medio ambiente </t>
  </si>
  <si>
    <t>AREAS INTERVENIDAS</t>
  </si>
  <si>
    <t>TOTAL DE AREAS</t>
  </si>
  <si>
    <t>PORCENTAJE DE EFICACIA</t>
  </si>
  <si>
    <t>CONSUMO PERCÁPITA (m3 ) 2024</t>
  </si>
  <si>
    <t>CONSUMO PERCÁPITA (m3 )  2025</t>
  </si>
  <si>
    <t>Las actividades realizadas cobijan el total de áreas de la Facultad seccional Chiquinquirá.</t>
  </si>
  <si>
    <t xml:space="preserve">Se reajusta el programa para dar cumplimento a las actividades </t>
  </si>
  <si>
    <t xml:space="preserve">Para el segundo trimestre se evidencia un aumento en el consumo de agua en la Facultad del 12% y un aumento en el consumo de energía del 16%, respecto al primer trimestre, de año 2024. </t>
  </si>
  <si>
    <t xml:space="preserve">Garantizar la gestión de los impactos adversos significativos de las actividades, proyectos, productos o servicios que controla la universidad o sobre los que puede influir, promoviendo mecanismos de sensibilización y capacitación ambiental al interior y en sus partes interesadas para generar una cultura armónica de convivencia con el medio ambiente </t>
  </si>
  <si>
    <t>Desarrollar e implementar alternativas para el uso eficaz del agua y la energía en la Universidad Pedagógica y Tecnológica de Colombia facultad seccional Chiquinquirá</t>
  </si>
  <si>
    <t>SIG área de gestión ambiental</t>
  </si>
  <si>
    <t>Numero de actividades ejecutadas / Numero total de actividades programadas * 100</t>
  </si>
  <si>
    <t xml:space="preserve"> Relación de capacitación y socialización con la comunidad Universitaria sobre el uso adecuado de los recursos de Agua y Electricidad</t>
  </si>
  <si>
    <t>Áreas que manejan residuos peligrosos capacitadas / áreas totales que manejan residuos peligrosos * 100</t>
  </si>
  <si>
    <t>Obtener el porcentaje de consumo del periodo vigente del programa, respecto al anterior</t>
  </si>
  <si>
    <t>Andrés Felipe Cortázar</t>
  </si>
  <si>
    <t xml:space="preserve">registros y cálculos de consumos percapita de agua en la sede </t>
  </si>
  <si>
    <t xml:space="preserve">registro y calculo de consumo de energía por metro cuadrado de la sede </t>
  </si>
  <si>
    <t>verificación de los resultados de análisis de agua</t>
  </si>
  <si>
    <t>CONSUMO (KW/h) 2024</t>
  </si>
  <si>
    <t>CONSUMO (KW/h) 2025</t>
  </si>
  <si>
    <t xml:space="preserve">Se cumple con las actividades propuestas para este trimestre. Incluidas las pendientes del primer trimestre , queda pendiente el lavado de tanques, en espera de contratación </t>
  </si>
  <si>
    <t xml:space="preserve">Se cumple con el 67% de las actividades propuestas para este trimestre. queda pendiente el lavado de tanques, en espera de contratación </t>
  </si>
  <si>
    <t xml:space="preserve">Para el primer trimestre se evidencia una disminución en el consumo de agua en la Facultad del 28% y una disminución en el consumo de energía del 3%, respecto al primer trimestre, de año 2024. </t>
  </si>
  <si>
    <t>Para el tercer trimestre se evidencia una disminución en el consumo de energía de un 10%, y una disminución del 9% con respecto del tercer trimestre del año 2024, se realiza la toma de muestras a vertimientos, con resultados para el 4 trimestre.</t>
  </si>
  <si>
    <t>NOTA: Si hay incumplimiento de metas se genera una acción correctiva en el sistema SGA</t>
  </si>
  <si>
    <t>Coordinador SIG - Facultad Seccional Chiquinquirá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</si>
</sst>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rgb="FFFF0000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-0.249977111117893"/>
        <bgColor indexed="64"/>
      </patternFill>
    </fill>
  </fills>
  <borders count="6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</cellStyleXfs>
  <cellXfs count="259">
    <xf numFmtId="0" fontId="0" fillId="0" borderId="0" xfId="0"/>
    <xf numFmtId="0" fontId="2" fillId="0" borderId="29" xfId="0" applyFont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2" fillId="3" borderId="5" xfId="0" applyFont="1" applyFill="1" applyBorder="1"/>
    <xf numFmtId="0" fontId="3" fillId="3" borderId="29" xfId="0" applyFont="1" applyFill="1" applyBorder="1" applyAlignment="1">
      <alignment horizontal="center" vertical="center" wrapText="1"/>
    </xf>
    <xf numFmtId="0" fontId="3" fillId="3" borderId="33" xfId="0" applyFont="1" applyFill="1" applyBorder="1" applyAlignment="1">
      <alignment horizontal="center" vertical="center" wrapText="1"/>
    </xf>
    <xf numFmtId="9" fontId="3" fillId="8" borderId="46" xfId="1" applyFont="1" applyFill="1" applyBorder="1" applyAlignment="1">
      <alignment horizontal="center"/>
    </xf>
    <xf numFmtId="9" fontId="3" fillId="8" borderId="47" xfId="1" applyFont="1" applyFill="1" applyBorder="1" applyAlignment="1">
      <alignment horizontal="center"/>
    </xf>
    <xf numFmtId="9" fontId="3" fillId="8" borderId="48" xfId="1" applyFont="1" applyFill="1" applyBorder="1" applyAlignment="1">
      <alignment horizontal="center"/>
    </xf>
    <xf numFmtId="0" fontId="3" fillId="6" borderId="23" xfId="0" applyFont="1" applyFill="1" applyBorder="1" applyAlignment="1">
      <alignment horizontal="center"/>
    </xf>
    <xf numFmtId="0" fontId="3" fillId="6" borderId="35" xfId="0" applyFont="1" applyFill="1" applyBorder="1" applyAlignment="1">
      <alignment horizontal="center" wrapText="1"/>
    </xf>
    <xf numFmtId="0" fontId="3" fillId="6" borderId="36" xfId="0" applyFont="1" applyFill="1" applyBorder="1" applyAlignment="1">
      <alignment horizontal="center" wrapText="1"/>
    </xf>
    <xf numFmtId="0" fontId="3" fillId="6" borderId="37" xfId="0" applyFont="1" applyFill="1" applyBorder="1" applyAlignment="1">
      <alignment horizontal="center" wrapText="1"/>
    </xf>
    <xf numFmtId="0" fontId="2" fillId="0" borderId="16" xfId="0" applyFont="1" applyBorder="1"/>
    <xf numFmtId="0" fontId="2" fillId="0" borderId="0" xfId="0" applyFont="1"/>
    <xf numFmtId="0" fontId="2" fillId="0" borderId="34" xfId="0" applyFont="1" applyBorder="1"/>
    <xf numFmtId="0" fontId="3" fillId="3" borderId="0" xfId="0" applyFont="1" applyFill="1" applyAlignment="1">
      <alignment horizontal="center" vertical="center"/>
    </xf>
    <xf numFmtId="0" fontId="3" fillId="3" borderId="34" xfId="0" applyFont="1" applyFill="1" applyBorder="1" applyAlignment="1">
      <alignment horizontal="center" vertical="center"/>
    </xf>
    <xf numFmtId="0" fontId="3" fillId="4" borderId="52" xfId="0" applyFont="1" applyFill="1" applyBorder="1" applyAlignment="1">
      <alignment horizontal="center" vertical="center"/>
    </xf>
    <xf numFmtId="0" fontId="3" fillId="8" borderId="52" xfId="0" applyFont="1" applyFill="1" applyBorder="1" applyAlignment="1">
      <alignment horizontal="center" vertical="center"/>
    </xf>
    <xf numFmtId="0" fontId="3" fillId="6" borderId="26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 wrapText="1"/>
    </xf>
    <xf numFmtId="0" fontId="3" fillId="2" borderId="44" xfId="0" applyFont="1" applyFill="1" applyBorder="1" applyAlignment="1">
      <alignment horizontal="center" vertical="center" wrapText="1"/>
    </xf>
    <xf numFmtId="0" fontId="3" fillId="2" borderId="54" xfId="0" applyFont="1" applyFill="1" applyBorder="1" applyAlignment="1">
      <alignment horizontal="center" vertical="center" wrapText="1"/>
    </xf>
    <xf numFmtId="0" fontId="3" fillId="2" borderId="55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4" borderId="29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9" borderId="29" xfId="0" applyFont="1" applyFill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14" fontId="2" fillId="0" borderId="20" xfId="0" applyNumberFormat="1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14" fontId="2" fillId="0" borderId="21" xfId="0" applyNumberFormat="1" applyFont="1" applyBorder="1" applyAlignment="1">
      <alignment horizontal="center" vertical="center" wrapText="1"/>
    </xf>
    <xf numFmtId="14" fontId="5" fillId="0" borderId="59" xfId="0" applyNumberFormat="1" applyFont="1" applyBorder="1" applyAlignment="1">
      <alignment vertical="center" wrapText="1"/>
    </xf>
    <xf numFmtId="165" fontId="3" fillId="6" borderId="35" xfId="0" applyNumberFormat="1" applyFont="1" applyFill="1" applyBorder="1" applyAlignment="1">
      <alignment horizontal="center" vertical="center" wrapText="1"/>
    </xf>
    <xf numFmtId="165" fontId="3" fillId="6" borderId="36" xfId="0" applyNumberFormat="1" applyFont="1" applyFill="1" applyBorder="1" applyAlignment="1">
      <alignment horizontal="center" vertical="center" wrapText="1"/>
    </xf>
    <xf numFmtId="165" fontId="3" fillId="6" borderId="37" xfId="0" applyNumberFormat="1" applyFont="1" applyFill="1" applyBorder="1" applyAlignment="1">
      <alignment horizontal="center" vertical="center" wrapText="1"/>
    </xf>
    <xf numFmtId="0" fontId="3" fillId="6" borderId="35" xfId="0" applyFont="1" applyFill="1" applyBorder="1" applyAlignment="1">
      <alignment horizontal="center"/>
    </xf>
    <xf numFmtId="0" fontId="3" fillId="6" borderId="36" xfId="0" applyFont="1" applyFill="1" applyBorder="1" applyAlignment="1">
      <alignment horizontal="center"/>
    </xf>
    <xf numFmtId="0" fontId="3" fillId="6" borderId="37" xfId="0" applyFont="1" applyFill="1" applyBorder="1" applyAlignment="1">
      <alignment horizontal="center"/>
    </xf>
    <xf numFmtId="9" fontId="3" fillId="6" borderId="35" xfId="1" applyFont="1" applyFill="1" applyBorder="1" applyAlignment="1">
      <alignment horizontal="center" vertical="center" wrapText="1"/>
    </xf>
    <xf numFmtId="9" fontId="3" fillId="6" borderId="36" xfId="1" applyFont="1" applyFill="1" applyBorder="1" applyAlignment="1">
      <alignment horizontal="center" vertical="center" wrapText="1"/>
    </xf>
    <xf numFmtId="9" fontId="3" fillId="6" borderId="37" xfId="1" applyFont="1" applyFill="1" applyBorder="1" applyAlignment="1">
      <alignment horizontal="center" vertical="center" wrapText="1"/>
    </xf>
    <xf numFmtId="0" fontId="3" fillId="6" borderId="23" xfId="0" applyFont="1" applyFill="1" applyBorder="1" applyAlignment="1">
      <alignment horizontal="center"/>
    </xf>
    <xf numFmtId="0" fontId="3" fillId="6" borderId="24" xfId="0" applyFont="1" applyFill="1" applyBorder="1" applyAlignment="1">
      <alignment horizontal="center"/>
    </xf>
    <xf numFmtId="0" fontId="3" fillId="6" borderId="25" xfId="0" applyFont="1" applyFill="1" applyBorder="1" applyAlignment="1">
      <alignment horizontal="center"/>
    </xf>
    <xf numFmtId="165" fontId="3" fillId="6" borderId="23" xfId="0" applyNumberFormat="1" applyFont="1" applyFill="1" applyBorder="1" applyAlignment="1">
      <alignment horizontal="center" vertical="center" wrapText="1"/>
    </xf>
    <xf numFmtId="165" fontId="3" fillId="6" borderId="24" xfId="0" applyNumberFormat="1" applyFont="1" applyFill="1" applyBorder="1" applyAlignment="1">
      <alignment horizontal="center" vertical="center" wrapText="1"/>
    </xf>
    <xf numFmtId="0" fontId="3" fillId="0" borderId="0" xfId="0" applyFont="1"/>
    <xf numFmtId="0" fontId="2" fillId="0" borderId="60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61" xfId="0" applyFont="1" applyBorder="1" applyAlignment="1">
      <alignment horizontal="left" vertical="center" wrapText="1"/>
    </xf>
    <xf numFmtId="14" fontId="2" fillId="0" borderId="59" xfId="0" applyNumberFormat="1" applyFont="1" applyBorder="1" applyAlignment="1">
      <alignment horizontal="center" vertical="center" wrapText="1"/>
    </xf>
    <xf numFmtId="0" fontId="2" fillId="0" borderId="59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left" vertical="center" wrapText="1"/>
    </xf>
    <xf numFmtId="14" fontId="2" fillId="0" borderId="41" xfId="0" applyNumberFormat="1" applyFont="1" applyBorder="1" applyAlignment="1">
      <alignment horizontal="center" vertical="center" wrapText="1"/>
    </xf>
    <xf numFmtId="14" fontId="2" fillId="0" borderId="42" xfId="0" applyNumberFormat="1" applyFont="1" applyBorder="1" applyAlignment="1">
      <alignment horizontal="center" vertical="center" wrapText="1"/>
    </xf>
    <xf numFmtId="14" fontId="2" fillId="0" borderId="44" xfId="0" applyNumberFormat="1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3" fillId="6" borderId="23" xfId="0" applyFont="1" applyFill="1" applyBorder="1" applyAlignment="1">
      <alignment horizontal="center" vertical="center"/>
    </xf>
    <xf numFmtId="0" fontId="3" fillId="6" borderId="25" xfId="0" applyFont="1" applyFill="1" applyBorder="1" applyAlignment="1">
      <alignment horizontal="center" vertical="center"/>
    </xf>
    <xf numFmtId="0" fontId="3" fillId="6" borderId="35" xfId="0" applyFont="1" applyFill="1" applyBorder="1" applyAlignment="1">
      <alignment horizontal="center" vertical="center" wrapText="1"/>
    </xf>
    <xf numFmtId="0" fontId="3" fillId="6" borderId="36" xfId="0" applyFont="1" applyFill="1" applyBorder="1" applyAlignment="1">
      <alignment horizontal="center" vertical="center" wrapText="1"/>
    </xf>
    <xf numFmtId="0" fontId="3" fillId="6" borderId="37" xfId="0" applyFont="1" applyFill="1" applyBorder="1" applyAlignment="1">
      <alignment horizontal="center" vertical="center" wrapText="1"/>
    </xf>
    <xf numFmtId="0" fontId="3" fillId="6" borderId="24" xfId="0" applyFont="1" applyFill="1" applyBorder="1" applyAlignment="1">
      <alignment horizontal="center" vertical="center"/>
    </xf>
    <xf numFmtId="0" fontId="2" fillId="0" borderId="39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14" fontId="2" fillId="0" borderId="11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14" fontId="2" fillId="0" borderId="29" xfId="0" applyNumberFormat="1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3" fillId="6" borderId="35" xfId="0" applyFont="1" applyFill="1" applyBorder="1" applyAlignment="1">
      <alignment horizontal="center" vertical="center"/>
    </xf>
    <xf numFmtId="0" fontId="3" fillId="6" borderId="36" xfId="0" applyFont="1" applyFill="1" applyBorder="1" applyAlignment="1">
      <alignment horizontal="center" vertical="center"/>
    </xf>
    <xf numFmtId="0" fontId="3" fillId="6" borderId="37" xfId="0" applyFont="1" applyFill="1" applyBorder="1" applyAlignment="1">
      <alignment horizontal="center" vertical="center"/>
    </xf>
    <xf numFmtId="0" fontId="3" fillId="8" borderId="35" xfId="0" applyFont="1" applyFill="1" applyBorder="1" applyAlignment="1">
      <alignment horizontal="center" vertical="center"/>
    </xf>
    <xf numFmtId="0" fontId="3" fillId="8" borderId="36" xfId="0" applyFont="1" applyFill="1" applyBorder="1" applyAlignment="1">
      <alignment horizontal="center" vertical="center"/>
    </xf>
    <xf numFmtId="0" fontId="3" fillId="8" borderId="37" xfId="0" applyFont="1" applyFill="1" applyBorder="1" applyAlignment="1">
      <alignment horizontal="center" vertical="center"/>
    </xf>
    <xf numFmtId="0" fontId="3" fillId="8" borderId="23" xfId="0" applyFont="1" applyFill="1" applyBorder="1" applyAlignment="1">
      <alignment horizontal="center" vertical="center"/>
    </xf>
    <xf numFmtId="0" fontId="3" fillId="8" borderId="25" xfId="0" applyFont="1" applyFill="1" applyBorder="1" applyAlignment="1">
      <alignment horizontal="center" vertical="center"/>
    </xf>
    <xf numFmtId="0" fontId="3" fillId="8" borderId="35" xfId="0" applyFont="1" applyFill="1" applyBorder="1" applyAlignment="1">
      <alignment horizontal="center" vertical="center" wrapText="1"/>
    </xf>
    <xf numFmtId="0" fontId="3" fillId="8" borderId="36" xfId="0" applyFont="1" applyFill="1" applyBorder="1" applyAlignment="1">
      <alignment horizontal="center" vertical="center" wrapText="1"/>
    </xf>
    <xf numFmtId="0" fontId="3" fillId="8" borderId="37" xfId="0" applyFont="1" applyFill="1" applyBorder="1" applyAlignment="1">
      <alignment horizontal="center" vertical="center" wrapText="1"/>
    </xf>
    <xf numFmtId="0" fontId="3" fillId="4" borderId="35" xfId="0" applyFont="1" applyFill="1" applyBorder="1" applyAlignment="1">
      <alignment horizontal="center" vertical="center"/>
    </xf>
    <xf numFmtId="0" fontId="3" fillId="4" borderId="36" xfId="0" applyFont="1" applyFill="1" applyBorder="1" applyAlignment="1">
      <alignment horizontal="center" vertical="center"/>
    </xf>
    <xf numFmtId="0" fontId="3" fillId="4" borderId="37" xfId="0" applyFont="1" applyFill="1" applyBorder="1" applyAlignment="1">
      <alignment horizontal="center" vertical="center"/>
    </xf>
    <xf numFmtId="0" fontId="2" fillId="0" borderId="21" xfId="0" applyFont="1" applyBorder="1" applyAlignment="1">
      <alignment horizontal="center" vertical="center" wrapText="1"/>
    </xf>
    <xf numFmtId="14" fontId="2" fillId="0" borderId="21" xfId="0" applyNumberFormat="1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3" borderId="34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3" borderId="34" xfId="0" applyFont="1" applyFill="1" applyBorder="1" applyAlignment="1">
      <alignment horizontal="center" vertical="center" wrapText="1"/>
    </xf>
    <xf numFmtId="0" fontId="3" fillId="2" borderId="35" xfId="0" applyFont="1" applyFill="1" applyBorder="1" applyAlignment="1">
      <alignment horizontal="center" vertical="center" wrapText="1"/>
    </xf>
    <xf numFmtId="0" fontId="3" fillId="2" borderId="36" xfId="0" applyFont="1" applyFill="1" applyBorder="1" applyAlignment="1">
      <alignment horizontal="center" vertical="center" wrapText="1"/>
    </xf>
    <xf numFmtId="0" fontId="3" fillId="2" borderId="37" xfId="0" applyFont="1" applyFill="1" applyBorder="1" applyAlignment="1">
      <alignment horizontal="center" vertical="center" wrapText="1"/>
    </xf>
    <xf numFmtId="0" fontId="3" fillId="4" borderId="23" xfId="0" applyFont="1" applyFill="1" applyBorder="1" applyAlignment="1">
      <alignment horizontal="center" vertical="center"/>
    </xf>
    <xf numFmtId="0" fontId="3" fillId="4" borderId="25" xfId="0" applyFont="1" applyFill="1" applyBorder="1" applyAlignment="1">
      <alignment horizontal="center" vertical="center"/>
    </xf>
    <xf numFmtId="0" fontId="3" fillId="4" borderId="35" xfId="0" applyFont="1" applyFill="1" applyBorder="1" applyAlignment="1">
      <alignment horizontal="center" vertical="center" wrapText="1"/>
    </xf>
    <xf numFmtId="0" fontId="3" fillId="4" borderId="36" xfId="0" applyFont="1" applyFill="1" applyBorder="1" applyAlignment="1">
      <alignment horizontal="center" vertical="center" wrapText="1"/>
    </xf>
    <xf numFmtId="0" fontId="3" fillId="4" borderId="37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/>
    </xf>
    <xf numFmtId="0" fontId="3" fillId="3" borderId="34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left" vertical="center" wrapText="1"/>
    </xf>
    <xf numFmtId="0" fontId="2" fillId="3" borderId="34" xfId="0" applyFont="1" applyFill="1" applyBorder="1" applyAlignment="1">
      <alignment horizontal="left" vertical="center" wrapText="1"/>
    </xf>
    <xf numFmtId="0" fontId="3" fillId="6" borderId="41" xfId="0" applyFont="1" applyFill="1" applyBorder="1" applyAlignment="1">
      <alignment horizontal="center" wrapText="1"/>
    </xf>
    <xf numFmtId="0" fontId="3" fillId="6" borderId="42" xfId="0" applyFont="1" applyFill="1" applyBorder="1" applyAlignment="1">
      <alignment horizontal="center" wrapText="1"/>
    </xf>
    <xf numFmtId="0" fontId="3" fillId="6" borderId="43" xfId="0" applyFont="1" applyFill="1" applyBorder="1" applyAlignment="1">
      <alignment horizontal="center" wrapText="1"/>
    </xf>
    <xf numFmtId="3" fontId="3" fillId="6" borderId="41" xfId="0" applyNumberFormat="1" applyFont="1" applyFill="1" applyBorder="1" applyAlignment="1">
      <alignment horizontal="center" vertical="center"/>
    </xf>
    <xf numFmtId="3" fontId="3" fillId="6" borderId="42" xfId="0" applyNumberFormat="1" applyFont="1" applyFill="1" applyBorder="1" applyAlignment="1">
      <alignment horizontal="center" vertical="center"/>
    </xf>
    <xf numFmtId="3" fontId="3" fillId="6" borderId="43" xfId="0" applyNumberFormat="1" applyFont="1" applyFill="1" applyBorder="1" applyAlignment="1">
      <alignment horizontal="center" vertical="center"/>
    </xf>
    <xf numFmtId="3" fontId="3" fillId="6" borderId="35" xfId="0" applyNumberFormat="1" applyFont="1" applyFill="1" applyBorder="1" applyAlignment="1">
      <alignment horizontal="center" vertical="center"/>
    </xf>
    <xf numFmtId="3" fontId="3" fillId="6" borderId="36" xfId="0" applyNumberFormat="1" applyFont="1" applyFill="1" applyBorder="1" applyAlignment="1">
      <alignment horizontal="center" vertical="center"/>
    </xf>
    <xf numFmtId="3" fontId="3" fillId="6" borderId="37" xfId="0" applyNumberFormat="1" applyFont="1" applyFill="1" applyBorder="1" applyAlignment="1">
      <alignment horizontal="center" vertical="center"/>
    </xf>
    <xf numFmtId="0" fontId="3" fillId="3" borderId="23" xfId="0" applyFont="1" applyFill="1" applyBorder="1" applyAlignment="1">
      <alignment horizontal="center" wrapText="1"/>
    </xf>
    <xf numFmtId="0" fontId="3" fillId="3" borderId="24" xfId="0" applyFont="1" applyFill="1" applyBorder="1" applyAlignment="1">
      <alignment horizontal="center" wrapText="1"/>
    </xf>
    <xf numFmtId="0" fontId="3" fillId="3" borderId="25" xfId="0" applyFont="1" applyFill="1" applyBorder="1" applyAlignment="1">
      <alignment horizontal="center" wrapText="1"/>
    </xf>
    <xf numFmtId="0" fontId="3" fillId="3" borderId="51" xfId="0" applyFont="1" applyFill="1" applyBorder="1" applyAlignment="1">
      <alignment horizontal="center" wrapText="1"/>
    </xf>
    <xf numFmtId="0" fontId="3" fillId="3" borderId="17" xfId="0" applyFont="1" applyFill="1" applyBorder="1" applyAlignment="1">
      <alignment horizontal="center" wrapText="1"/>
    </xf>
    <xf numFmtId="0" fontId="3" fillId="3" borderId="18" xfId="0" applyFont="1" applyFill="1" applyBorder="1" applyAlignment="1">
      <alignment horizontal="center" wrapText="1"/>
    </xf>
    <xf numFmtId="2" fontId="3" fillId="6" borderId="50" xfId="0" applyNumberFormat="1" applyFont="1" applyFill="1" applyBorder="1" applyAlignment="1">
      <alignment horizontal="center" vertical="center" wrapText="1"/>
    </xf>
    <xf numFmtId="2" fontId="3" fillId="6" borderId="49" xfId="0" applyNumberFormat="1" applyFont="1" applyFill="1" applyBorder="1" applyAlignment="1">
      <alignment horizontal="center" vertical="center" wrapText="1"/>
    </xf>
    <xf numFmtId="1" fontId="3" fillId="6" borderId="50" xfId="0" applyNumberFormat="1" applyFont="1" applyFill="1" applyBorder="1" applyAlignment="1">
      <alignment horizontal="center" vertical="center" wrapText="1"/>
    </xf>
    <xf numFmtId="1" fontId="3" fillId="6" borderId="49" xfId="0" applyNumberFormat="1" applyFont="1" applyFill="1" applyBorder="1" applyAlignment="1">
      <alignment horizontal="center" vertical="center" wrapText="1"/>
    </xf>
    <xf numFmtId="1" fontId="3" fillId="6" borderId="25" xfId="0" applyNumberFormat="1" applyFont="1" applyFill="1" applyBorder="1" applyAlignment="1">
      <alignment horizontal="center" vertical="center" wrapText="1"/>
    </xf>
    <xf numFmtId="1" fontId="3" fillId="6" borderId="36" xfId="0" applyNumberFormat="1" applyFont="1" applyFill="1" applyBorder="1" applyAlignment="1">
      <alignment horizontal="center" vertical="center" wrapText="1"/>
    </xf>
    <xf numFmtId="1" fontId="3" fillId="6" borderId="37" xfId="0" applyNumberFormat="1" applyFont="1" applyFill="1" applyBorder="1" applyAlignment="1">
      <alignment horizontal="center" vertical="center" wrapText="1"/>
    </xf>
    <xf numFmtId="9" fontId="3" fillId="6" borderId="35" xfId="1" applyFont="1" applyFill="1" applyBorder="1" applyAlignment="1">
      <alignment horizontal="center"/>
    </xf>
    <xf numFmtId="9" fontId="3" fillId="6" borderId="36" xfId="1" applyFont="1" applyFill="1" applyBorder="1" applyAlignment="1">
      <alignment horizontal="center"/>
    </xf>
    <xf numFmtId="9" fontId="3" fillId="6" borderId="37" xfId="1" applyFont="1" applyFill="1" applyBorder="1" applyAlignment="1">
      <alignment horizontal="center"/>
    </xf>
    <xf numFmtId="9" fontId="3" fillId="6" borderId="23" xfId="1" applyFont="1" applyFill="1" applyBorder="1" applyAlignment="1">
      <alignment horizontal="center"/>
    </xf>
    <xf numFmtId="9" fontId="3" fillId="6" borderId="24" xfId="1" applyFont="1" applyFill="1" applyBorder="1" applyAlignment="1">
      <alignment horizontal="center"/>
    </xf>
    <xf numFmtId="9" fontId="3" fillId="6" borderId="25" xfId="1" applyFont="1" applyFill="1" applyBorder="1" applyAlignment="1">
      <alignment horizontal="center"/>
    </xf>
    <xf numFmtId="0" fontId="3" fillId="6" borderId="20" xfId="0" applyFont="1" applyFill="1" applyBorder="1" applyAlignment="1">
      <alignment horizontal="center"/>
    </xf>
    <xf numFmtId="0" fontId="3" fillId="6" borderId="21" xfId="0" applyFont="1" applyFill="1" applyBorder="1" applyAlignment="1">
      <alignment horizontal="center"/>
    </xf>
    <xf numFmtId="0" fontId="3" fillId="6" borderId="22" xfId="0" applyFont="1" applyFill="1" applyBorder="1" applyAlignment="1">
      <alignment horizontal="center"/>
    </xf>
    <xf numFmtId="2" fontId="3" fillId="6" borderId="24" xfId="0" applyNumberFormat="1" applyFont="1" applyFill="1" applyBorder="1" applyAlignment="1">
      <alignment horizontal="center" vertical="center" wrapText="1"/>
    </xf>
    <xf numFmtId="164" fontId="3" fillId="6" borderId="50" xfId="0" applyNumberFormat="1" applyFont="1" applyFill="1" applyBorder="1" applyAlignment="1">
      <alignment horizontal="center" vertical="center" wrapText="1"/>
    </xf>
    <xf numFmtId="164" fontId="3" fillId="6" borderId="49" xfId="0" applyNumberFormat="1" applyFont="1" applyFill="1" applyBorder="1" applyAlignment="1">
      <alignment horizontal="center" vertical="center" wrapText="1"/>
    </xf>
    <xf numFmtId="9" fontId="3" fillId="8" borderId="23" xfId="1" applyFont="1" applyFill="1" applyBorder="1" applyAlignment="1">
      <alignment horizontal="center"/>
    </xf>
    <xf numFmtId="9" fontId="3" fillId="8" borderId="24" xfId="1" applyFont="1" applyFill="1" applyBorder="1" applyAlignment="1">
      <alignment horizontal="center"/>
    </xf>
    <xf numFmtId="9" fontId="3" fillId="8" borderId="25" xfId="1" applyFont="1" applyFill="1" applyBorder="1" applyAlignment="1">
      <alignment horizontal="center"/>
    </xf>
    <xf numFmtId="0" fontId="2" fillId="8" borderId="46" xfId="3" applyFill="1" applyBorder="1" applyAlignment="1">
      <alignment horizontal="center"/>
    </xf>
    <xf numFmtId="0" fontId="2" fillId="8" borderId="47" xfId="3" applyFill="1" applyBorder="1" applyAlignment="1">
      <alignment horizontal="center"/>
    </xf>
    <xf numFmtId="0" fontId="2" fillId="8" borderId="48" xfId="3" applyFill="1" applyBorder="1" applyAlignment="1">
      <alignment horizontal="center"/>
    </xf>
    <xf numFmtId="9" fontId="3" fillId="8" borderId="41" xfId="1" applyFont="1" applyFill="1" applyBorder="1" applyAlignment="1">
      <alignment horizontal="center"/>
    </xf>
    <xf numFmtId="9" fontId="3" fillId="8" borderId="42" xfId="1" applyFont="1" applyFill="1" applyBorder="1" applyAlignment="1">
      <alignment horizontal="center"/>
    </xf>
    <xf numFmtId="9" fontId="3" fillId="8" borderId="43" xfId="1" applyFont="1" applyFill="1" applyBorder="1" applyAlignment="1">
      <alignment horizontal="center"/>
    </xf>
    <xf numFmtId="0" fontId="2" fillId="8" borderId="41" xfId="0" applyFont="1" applyFill="1" applyBorder="1" applyAlignment="1">
      <alignment horizontal="center"/>
    </xf>
    <xf numFmtId="0" fontId="2" fillId="8" borderId="42" xfId="0" applyFont="1" applyFill="1" applyBorder="1" applyAlignment="1">
      <alignment horizontal="center"/>
    </xf>
    <xf numFmtId="0" fontId="2" fillId="8" borderId="43" xfId="0" applyFont="1" applyFill="1" applyBorder="1" applyAlignment="1">
      <alignment horizontal="center"/>
    </xf>
    <xf numFmtId="9" fontId="3" fillId="8" borderId="16" xfId="1" applyFont="1" applyFill="1" applyBorder="1" applyAlignment="1">
      <alignment horizontal="center"/>
    </xf>
    <xf numFmtId="9" fontId="3" fillId="8" borderId="0" xfId="1" applyFont="1" applyFill="1" applyBorder="1" applyAlignment="1">
      <alignment horizontal="center"/>
    </xf>
    <xf numFmtId="9" fontId="3" fillId="8" borderId="34" xfId="1" applyFont="1" applyFill="1" applyBorder="1" applyAlignment="1">
      <alignment horizontal="center"/>
    </xf>
    <xf numFmtId="9" fontId="3" fillId="8" borderId="16" xfId="0" applyNumberFormat="1" applyFont="1" applyFill="1" applyBorder="1" applyAlignment="1">
      <alignment horizontal="center"/>
    </xf>
    <xf numFmtId="9" fontId="3" fillId="8" borderId="0" xfId="0" applyNumberFormat="1" applyFont="1" applyFill="1" applyAlignment="1">
      <alignment horizontal="center"/>
    </xf>
    <xf numFmtId="9" fontId="3" fillId="8" borderId="34" xfId="0" applyNumberFormat="1" applyFont="1" applyFill="1" applyBorder="1" applyAlignment="1">
      <alignment horizontal="center"/>
    </xf>
    <xf numFmtId="0" fontId="3" fillId="4" borderId="19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41" xfId="0" applyFont="1" applyFill="1" applyBorder="1" applyAlignment="1">
      <alignment horizontal="center"/>
    </xf>
    <xf numFmtId="0" fontId="3" fillId="4" borderId="42" xfId="0" applyFont="1" applyFill="1" applyBorder="1" applyAlignment="1">
      <alignment horizontal="center"/>
    </xf>
    <xf numFmtId="0" fontId="3" fillId="4" borderId="43" xfId="0" applyFont="1" applyFill="1" applyBorder="1" applyAlignment="1">
      <alignment horizontal="center"/>
    </xf>
    <xf numFmtId="9" fontId="3" fillId="4" borderId="41" xfId="1" applyFont="1" applyFill="1" applyBorder="1" applyAlignment="1">
      <alignment horizontal="center"/>
    </xf>
    <xf numFmtId="9" fontId="3" fillId="4" borderId="42" xfId="1" applyFont="1" applyFill="1" applyBorder="1" applyAlignment="1">
      <alignment horizontal="center"/>
    </xf>
    <xf numFmtId="9" fontId="3" fillId="4" borderId="44" xfId="1" applyFont="1" applyFill="1" applyBorder="1" applyAlignment="1">
      <alignment horizontal="center"/>
    </xf>
    <xf numFmtId="0" fontId="3" fillId="4" borderId="40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7" borderId="16" xfId="0" applyFont="1" applyFill="1" applyBorder="1" applyAlignment="1">
      <alignment horizontal="center" vertical="center" wrapText="1"/>
    </xf>
    <xf numFmtId="0" fontId="3" fillId="7" borderId="0" xfId="0" applyFont="1" applyFill="1" applyAlignment="1">
      <alignment horizontal="center" vertical="center" wrapText="1"/>
    </xf>
    <xf numFmtId="0" fontId="3" fillId="7" borderId="34" xfId="0" applyFont="1" applyFill="1" applyBorder="1" applyAlignment="1">
      <alignment horizontal="center" vertical="center" wrapText="1"/>
    </xf>
    <xf numFmtId="17" fontId="3" fillId="2" borderId="35" xfId="0" applyNumberFormat="1" applyFont="1" applyFill="1" applyBorder="1" applyAlignment="1">
      <alignment horizontal="center" vertical="center" wrapText="1"/>
    </xf>
    <xf numFmtId="17" fontId="3" fillId="2" borderId="36" xfId="0" applyNumberFormat="1" applyFont="1" applyFill="1" applyBorder="1" applyAlignment="1">
      <alignment horizontal="center" vertical="center" wrapText="1"/>
    </xf>
    <xf numFmtId="17" fontId="3" fillId="2" borderId="37" xfId="0" applyNumberFormat="1" applyFont="1" applyFill="1" applyBorder="1" applyAlignment="1">
      <alignment horizontal="center" vertical="center" wrapText="1"/>
    </xf>
    <xf numFmtId="0" fontId="3" fillId="2" borderId="38" xfId="0" applyFont="1" applyFill="1" applyBorder="1" applyAlignment="1">
      <alignment horizontal="center" vertical="center" wrapText="1"/>
    </xf>
    <xf numFmtId="0" fontId="3" fillId="2" borderId="39" xfId="0" applyFont="1" applyFill="1" applyBorder="1" applyAlignment="1">
      <alignment horizontal="center" vertical="center" wrapText="1"/>
    </xf>
    <xf numFmtId="17" fontId="3" fillId="2" borderId="30" xfId="0" applyNumberFormat="1" applyFont="1" applyFill="1" applyBorder="1" applyAlignment="1">
      <alignment horizontal="center" vertical="center" wrapText="1"/>
    </xf>
    <xf numFmtId="17" fontId="3" fillId="2" borderId="28" xfId="0" applyNumberFormat="1" applyFont="1" applyFill="1" applyBorder="1" applyAlignment="1">
      <alignment horizontal="center" vertical="center" wrapText="1"/>
    </xf>
    <xf numFmtId="17" fontId="7" fillId="2" borderId="30" xfId="0" applyNumberFormat="1" applyFont="1" applyFill="1" applyBorder="1" applyAlignment="1">
      <alignment horizontal="center" vertical="center" wrapText="1"/>
    </xf>
    <xf numFmtId="17" fontId="7" fillId="2" borderId="28" xfId="0" applyNumberFormat="1" applyFont="1" applyFill="1" applyBorder="1" applyAlignment="1">
      <alignment horizontal="center" vertical="center" wrapText="1"/>
    </xf>
    <xf numFmtId="0" fontId="3" fillId="0" borderId="53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2" fillId="0" borderId="23" xfId="3" applyBorder="1" applyAlignment="1">
      <alignment horizontal="center" vertical="center" wrapText="1"/>
    </xf>
    <xf numFmtId="0" fontId="2" fillId="0" borderId="24" xfId="3" applyBorder="1" applyAlignment="1">
      <alignment horizontal="center" vertical="center" wrapText="1"/>
    </xf>
    <xf numFmtId="0" fontId="2" fillId="0" borderId="25" xfId="3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3" fillId="2" borderId="32" xfId="0" applyFont="1" applyFill="1" applyBorder="1" applyAlignment="1">
      <alignment horizontal="center" vertical="center" wrapText="1"/>
    </xf>
    <xf numFmtId="17" fontId="3" fillId="2" borderId="29" xfId="0" applyNumberFormat="1" applyFont="1" applyFill="1" applyBorder="1" applyAlignment="1">
      <alignment horizontal="center" vertical="center" wrapText="1"/>
    </xf>
    <xf numFmtId="0" fontId="3" fillId="2" borderId="29" xfId="0" applyFont="1" applyFill="1" applyBorder="1" applyAlignment="1">
      <alignment horizontal="center" vertical="center" wrapText="1"/>
    </xf>
    <xf numFmtId="17" fontId="3" fillId="2" borderId="31" xfId="0" applyNumberFormat="1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3" fillId="2" borderId="51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/>
    </xf>
    <xf numFmtId="0" fontId="2" fillId="5" borderId="5" xfId="2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9" fontId="5" fillId="0" borderId="9" xfId="0" applyNumberFormat="1" applyFont="1" applyBorder="1" applyAlignment="1">
      <alignment horizontal="center" vertical="center" wrapText="1"/>
    </xf>
    <xf numFmtId="9" fontId="5" fillId="0" borderId="14" xfId="0" applyNumberFormat="1" applyFont="1" applyBorder="1" applyAlignment="1">
      <alignment horizontal="center" vertical="center" wrapText="1"/>
    </xf>
    <xf numFmtId="9" fontId="5" fillId="0" borderId="19" xfId="0" applyNumberFormat="1" applyFont="1" applyBorder="1" applyAlignment="1">
      <alignment horizontal="center" vertical="center" wrapText="1"/>
    </xf>
    <xf numFmtId="0" fontId="2" fillId="6" borderId="56" xfId="2" applyFill="1" applyBorder="1" applyAlignment="1">
      <alignment horizontal="center" vertical="center" wrapText="1"/>
    </xf>
    <xf numFmtId="0" fontId="2" fillId="6" borderId="57" xfId="2" applyFill="1" applyBorder="1" applyAlignment="1">
      <alignment horizontal="center" vertical="center" wrapText="1"/>
    </xf>
    <xf numFmtId="0" fontId="2" fillId="6" borderId="58" xfId="2" applyFill="1" applyBorder="1" applyAlignment="1">
      <alignment horizontal="center" vertical="center" wrapText="1"/>
    </xf>
    <xf numFmtId="9" fontId="6" fillId="0" borderId="9" xfId="0" applyNumberFormat="1" applyFont="1" applyBorder="1" applyAlignment="1">
      <alignment horizontal="center" vertical="center"/>
    </xf>
    <xf numFmtId="9" fontId="6" fillId="0" borderId="14" xfId="0" applyNumberFormat="1" applyFont="1" applyBorder="1" applyAlignment="1">
      <alignment horizontal="center" vertical="center"/>
    </xf>
    <xf numFmtId="9" fontId="6" fillId="0" borderId="19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4" borderId="5" xfId="2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justify" vertical="center"/>
    </xf>
    <xf numFmtId="0" fontId="3" fillId="3" borderId="14" xfId="0" applyFont="1" applyFill="1" applyBorder="1" applyAlignment="1">
      <alignment horizontal="justify" vertical="center"/>
    </xf>
    <xf numFmtId="0" fontId="3" fillId="3" borderId="15" xfId="0" applyFont="1" applyFill="1" applyBorder="1" applyAlignment="1">
      <alignment horizontal="justify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3" fillId="2" borderId="9" xfId="2" applyFont="1" applyFill="1" applyBorder="1" applyAlignment="1">
      <alignment horizontal="center" vertical="center"/>
    </xf>
    <xf numFmtId="0" fontId="3" fillId="2" borderId="14" xfId="2" applyFont="1" applyFill="1" applyBorder="1" applyAlignment="1">
      <alignment horizontal="center" vertical="center"/>
    </xf>
    <xf numFmtId="0" fontId="3" fillId="2" borderId="19" xfId="2" applyFont="1" applyFill="1" applyBorder="1" applyAlignment="1">
      <alignment horizontal="center" vertical="center"/>
    </xf>
    <xf numFmtId="0" fontId="3" fillId="2" borderId="9" xfId="2" applyFont="1" applyFill="1" applyBorder="1" applyAlignment="1">
      <alignment horizontal="center" vertical="center" wrapText="1"/>
    </xf>
    <xf numFmtId="0" fontId="3" fillId="2" borderId="14" xfId="2" applyFont="1" applyFill="1" applyBorder="1" applyAlignment="1">
      <alignment horizontal="center" vertical="center" wrapText="1"/>
    </xf>
    <xf numFmtId="0" fontId="3" fillId="2" borderId="19" xfId="2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center" vertical="center" wrapText="1"/>
    </xf>
  </cellXfs>
  <cellStyles count="5">
    <cellStyle name="Normal" xfId="0" builtinId="0"/>
    <cellStyle name="Normal 2" xfId="3"/>
    <cellStyle name="Normal 3" xfId="4"/>
    <cellStyle name="Normal 4" xfId="2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0"/>
    <c:view3D>
      <c:rotX val="15"/>
      <c:rotY val="20"/>
      <c:rAngAx val="1"/>
    </c:view3D>
    <c:floor>
      <c:thickness val="0"/>
      <c:spPr>
        <a:noFill/>
        <a:ln w="6350" cap="flat" cmpd="sng" algn="ctr">
          <a:solidFill>
            <a:schemeClr val="tx1">
              <a:tint val="75000"/>
            </a:schemeClr>
          </a:solidFill>
          <a:prstDash val="solid"/>
          <a:round/>
        </a:ln>
        <a:effectLst/>
        <a:sp3d contourW="6350">
          <a:contourClr>
            <a:schemeClr val="tx1">
              <a:tint val="75000"/>
            </a:schemeClr>
          </a:contourClr>
        </a:sp3d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6.7091864481284694E-2"/>
          <c:y val="3.0938008218519691E-2"/>
          <c:w val="0.57502235131803947"/>
          <c:h val="0.7254767723428529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[1]Hoja1!$A$29:$C$29</c:f>
              <c:strCache>
                <c:ptCount val="1"/>
                <c:pt idx="0">
                  <c:v>ACTIVIDADES PROGRAMADAS MES 0 0</c:v>
                </c:pt>
              </c:strCache>
            </c:strRef>
          </c:tx>
          <c:spPr>
            <a:solidFill>
              <a:schemeClr val="accent4">
                <a:shade val="76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Hoja1!$D$26:$AA$26</c:f>
              <c:strCache>
                <c:ptCount val="19"/>
                <c:pt idx="0">
                  <c:v>PRIMER TRIMESTRE 2015</c:v>
                </c:pt>
                <c:pt idx="6">
                  <c:v>SEGUNDO TRIMESTRE 2015</c:v>
                </c:pt>
                <c:pt idx="12">
                  <c:v>TERCER TRIMESTRE 2015</c:v>
                </c:pt>
                <c:pt idx="18">
                  <c:v>CUARTO TRIMESTRE 2015</c:v>
                </c:pt>
              </c:strCache>
            </c:strRef>
          </c:cat>
          <c:val>
            <c:numRef>
              <c:f>Hoja1!$D$27:$AA$27</c:f>
              <c:numCache>
                <c:formatCode>General</c:formatCode>
                <c:ptCount val="24"/>
                <c:pt idx="0">
                  <c:v>0</c:v>
                </c:pt>
                <c:pt idx="2">
                  <c:v>0</c:v>
                </c:pt>
                <c:pt idx="4">
                  <c:v>0</c:v>
                </c:pt>
                <c:pt idx="6">
                  <c:v>0</c:v>
                </c:pt>
                <c:pt idx="8">
                  <c:v>3</c:v>
                </c:pt>
                <c:pt idx="10">
                  <c:v>1</c:v>
                </c:pt>
                <c:pt idx="12">
                  <c:v>3</c:v>
                </c:pt>
                <c:pt idx="14">
                  <c:v>0</c:v>
                </c:pt>
                <c:pt idx="16">
                  <c:v>0</c:v>
                </c:pt>
                <c:pt idx="18">
                  <c:v>2</c:v>
                </c:pt>
                <c:pt idx="20">
                  <c:v>2</c:v>
                </c:pt>
                <c:pt idx="2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35-4999-8FB2-24D98E3BBFE1}"/>
            </c:ext>
          </c:extLst>
        </c:ser>
        <c:ser>
          <c:idx val="1"/>
          <c:order val="1"/>
          <c:tx>
            <c:strRef>
              <c:f>[1]Hoja1!$A$30:$C$30</c:f>
              <c:strCache>
                <c:ptCount val="1"/>
                <c:pt idx="0">
                  <c:v>ACTIVIDADES EJECUTADAS MES 0 0</c:v>
                </c:pt>
              </c:strCache>
            </c:strRef>
          </c:tx>
          <c:spPr>
            <a:solidFill>
              <a:schemeClr val="accent4">
                <a:tint val="77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Hoja1!$D$26:$AA$26</c:f>
              <c:strCache>
                <c:ptCount val="19"/>
                <c:pt idx="0">
                  <c:v>PRIMER TRIMESTRE 2015</c:v>
                </c:pt>
                <c:pt idx="6">
                  <c:v>SEGUNDO TRIMESTRE 2015</c:v>
                </c:pt>
                <c:pt idx="12">
                  <c:v>TERCER TRIMESTRE 2015</c:v>
                </c:pt>
                <c:pt idx="18">
                  <c:v>CUARTO TRIMESTRE 2015</c:v>
                </c:pt>
              </c:strCache>
            </c:strRef>
          </c:cat>
          <c:val>
            <c:numRef>
              <c:f>Hoja1!$D$28:$AA$28</c:f>
              <c:numCache>
                <c:formatCode>General</c:formatCode>
                <c:ptCount val="24"/>
                <c:pt idx="0">
                  <c:v>0</c:v>
                </c:pt>
                <c:pt idx="2">
                  <c:v>0</c:v>
                </c:pt>
                <c:pt idx="4">
                  <c:v>0</c:v>
                </c:pt>
                <c:pt idx="6">
                  <c:v>0</c:v>
                </c:pt>
                <c:pt idx="8">
                  <c:v>3</c:v>
                </c:pt>
                <c:pt idx="10">
                  <c:v>1</c:v>
                </c:pt>
                <c:pt idx="12">
                  <c:v>2</c:v>
                </c:pt>
                <c:pt idx="14">
                  <c:v>0</c:v>
                </c:pt>
                <c:pt idx="16">
                  <c:v>0</c:v>
                </c:pt>
                <c:pt idx="18">
                  <c:v>2</c:v>
                </c:pt>
                <c:pt idx="20">
                  <c:v>1</c:v>
                </c:pt>
                <c:pt idx="2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D35-4999-8FB2-24D98E3BBF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19913216"/>
        <c:axId val="219915008"/>
        <c:axId val="0"/>
      </c:bar3DChart>
      <c:catAx>
        <c:axId val="21991321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>
                <a:tint val="7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219915008"/>
        <c:crosses val="autoZero"/>
        <c:auto val="1"/>
        <c:lblAlgn val="ctr"/>
        <c:lblOffset val="100"/>
        <c:noMultiLvlLbl val="0"/>
      </c:catAx>
      <c:valAx>
        <c:axId val="219915008"/>
        <c:scaling>
          <c:orientation val="minMax"/>
        </c:scaling>
        <c:delete val="0"/>
        <c:axPos val="l"/>
        <c:majorGridlines>
          <c:spPr>
            <a:ln w="6350" cap="flat" cmpd="sng" algn="ctr">
              <a:solidFill>
                <a:schemeClr val="tx1">
                  <a:tint val="75000"/>
                </a:schemeClr>
              </a:solidFill>
              <a:prstDash val="solid"/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>
                <a:tint val="7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2199132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6350" cap="flat" cmpd="sng" algn="ctr">
      <a:solidFill>
        <a:schemeClr val="tx1">
          <a:tint val="75000"/>
        </a:schemeClr>
      </a:solidFill>
      <a:prstDash val="solid"/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CONSUMO</a:t>
            </a:r>
            <a:r>
              <a:rPr lang="es-CO" baseline="0"/>
              <a:t> DE AGUA</a:t>
            </a:r>
            <a:endParaRPr lang="es-CO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4942672790901138"/>
          <c:y val="0.33255978419364246"/>
          <c:w val="0.46953740157480317"/>
          <c:h val="0.48620370370370369"/>
        </c:manualLayout>
      </c:layout>
      <c:bar3DChart>
        <c:barDir val="col"/>
        <c:grouping val="standard"/>
        <c:varyColors val="0"/>
        <c:ser>
          <c:idx val="0"/>
          <c:order val="0"/>
          <c:tx>
            <c:strRef>
              <c:f>Hoja1!$A$37:$C$37</c:f>
              <c:strCache>
                <c:ptCount val="3"/>
                <c:pt idx="0">
                  <c:v>CONSUMO PERCÁPITA (m3 ) 2024</c:v>
                </c:pt>
              </c:strCache>
            </c:strRef>
          </c:tx>
          <c:spPr>
            <a:solidFill>
              <a:schemeClr val="accent4">
                <a:shade val="65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Hoja1!$D$36:$AA$36</c:f>
              <c:strCache>
                <c:ptCount val="19"/>
                <c:pt idx="0">
                  <c:v>PRIMER TRIMESTRE</c:v>
                </c:pt>
                <c:pt idx="6">
                  <c:v>SEGUNDO TRIMESTRE</c:v>
                </c:pt>
                <c:pt idx="12">
                  <c:v>TERCER TRIMESTRE</c:v>
                </c:pt>
                <c:pt idx="18">
                  <c:v>CUARTO TRIMESTRE</c:v>
                </c:pt>
              </c:strCache>
            </c:strRef>
          </c:cat>
          <c:val>
            <c:numRef>
              <c:f>Hoja1!$D$37:$AA$37</c:f>
              <c:numCache>
                <c:formatCode>0.000</c:formatCode>
                <c:ptCount val="24"/>
                <c:pt idx="0">
                  <c:v>0.86</c:v>
                </c:pt>
                <c:pt idx="6">
                  <c:v>0.33</c:v>
                </c:pt>
                <c:pt idx="12">
                  <c:v>0.32</c:v>
                </c:pt>
                <c:pt idx="18">
                  <c:v>0.4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F63-4D1B-A1AF-5A64EA4CCF43}"/>
            </c:ext>
          </c:extLst>
        </c:ser>
        <c:ser>
          <c:idx val="1"/>
          <c:order val="1"/>
          <c:tx>
            <c:strRef>
              <c:f>Hoja1!$A$38:$C$38</c:f>
              <c:strCache>
                <c:ptCount val="3"/>
                <c:pt idx="0">
                  <c:v>CONSUMO PERCÁPITA (m3 )  2025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cat>
            <c:strRef>
              <c:f>Hoja1!$D$36:$AA$36</c:f>
              <c:strCache>
                <c:ptCount val="19"/>
                <c:pt idx="0">
                  <c:v>PRIMER TRIMESTRE</c:v>
                </c:pt>
                <c:pt idx="6">
                  <c:v>SEGUNDO TRIMESTRE</c:v>
                </c:pt>
                <c:pt idx="12">
                  <c:v>TERCER TRIMESTRE</c:v>
                </c:pt>
                <c:pt idx="18">
                  <c:v>CUARTO TRIMESTRE</c:v>
                </c:pt>
              </c:strCache>
            </c:strRef>
          </c:cat>
          <c:val>
            <c:numRef>
              <c:f>Hoja1!$D$38:$AA$38</c:f>
              <c:numCache>
                <c:formatCode>0.000</c:formatCode>
                <c:ptCount val="24"/>
                <c:pt idx="0">
                  <c:v>0.62</c:v>
                </c:pt>
                <c:pt idx="6">
                  <c:v>0.37</c:v>
                </c:pt>
                <c:pt idx="12">
                  <c:v>0.28999999999999998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F63-4D1B-A1AF-5A64EA4CCF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037840208"/>
        <c:axId val="1037833136"/>
        <c:axId val="751148960"/>
        <c:extLst>
          <c:ext xmlns:c15="http://schemas.microsoft.com/office/drawing/2012/chart" uri="{02D57815-91ED-43cb-92C2-25804820EDAC}">
            <c15:filteredBar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Hoja1!$A$39:$C$39</c15:sqref>
                        </c15:formulaRef>
                      </c:ext>
                    </c:extLst>
                    <c:strCache>
                      <c:ptCount val="3"/>
                      <c:pt idx="0">
                        <c:v>PORCENTAJE DE EFICACIA</c:v>
                      </c:pt>
                    </c:strCache>
                  </c:strRef>
                </c:tx>
                <c:spPr>
                  <a:solidFill>
                    <a:schemeClr val="accent4">
                      <a:tint val="65000"/>
                    </a:schemeClr>
                  </a:solidFill>
                  <a:ln>
                    <a:noFill/>
                  </a:ln>
                  <a:effectLst/>
                  <a:sp3d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Hoja1!$D$36:$AA$36</c15:sqref>
                        </c15:formulaRef>
                      </c:ext>
                    </c:extLst>
                    <c:strCache>
                      <c:ptCount val="19"/>
                      <c:pt idx="0">
                        <c:v>PRIMER TRIMESTRE</c:v>
                      </c:pt>
                      <c:pt idx="6">
                        <c:v>SEGUNDO TRIMESTRE</c:v>
                      </c:pt>
                      <c:pt idx="12">
                        <c:v>TERCER TRIMESTRE</c:v>
                      </c:pt>
                      <c:pt idx="18">
                        <c:v>CUARTO TRIMESTRE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Hoja1!$D$39:$AA$39</c15:sqref>
                        </c15:formulaRef>
                      </c:ext>
                    </c:extLst>
                    <c:numCache>
                      <c:formatCode>0%</c:formatCode>
                      <c:ptCount val="24"/>
                      <c:pt idx="0">
                        <c:v>0.27906976744186041</c:v>
                      </c:pt>
                      <c:pt idx="6">
                        <c:v>-0.1212121212121211</c:v>
                      </c:pt>
                      <c:pt idx="12">
                        <c:v>9.3750000000000111E-2</c:v>
                      </c:pt>
                      <c:pt idx="18">
                        <c:v>1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6F63-4D1B-A1AF-5A64EA4CCF43}"/>
                  </c:ext>
                </c:extLst>
              </c15:ser>
            </c15:filteredBarSeries>
          </c:ext>
        </c:extLst>
      </c:bar3DChart>
      <c:catAx>
        <c:axId val="10378402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37833136"/>
        <c:crosses val="autoZero"/>
        <c:auto val="1"/>
        <c:lblAlgn val="ctr"/>
        <c:lblOffset val="100"/>
        <c:noMultiLvlLbl val="0"/>
      </c:catAx>
      <c:valAx>
        <c:axId val="10378331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37840208"/>
        <c:crosses val="autoZero"/>
        <c:crossBetween val="between"/>
      </c:valAx>
      <c:serAx>
        <c:axId val="751148960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37833136"/>
        <c:crosses val="autoZero"/>
      </c:ser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CONSUMO</a:t>
            </a:r>
            <a:r>
              <a:rPr lang="es-CO" baseline="0"/>
              <a:t> ENERGETICO</a:t>
            </a:r>
            <a:endParaRPr lang="es-CO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6.5849661874026758E-2"/>
          <c:y val="0.11316552250190695"/>
          <c:w val="0.79237128377820698"/>
          <c:h val="0.78347790050271171"/>
        </c:manualLayout>
      </c:layout>
      <c:bar3DChart>
        <c:barDir val="col"/>
        <c:grouping val="standard"/>
        <c:varyColors val="0"/>
        <c:ser>
          <c:idx val="0"/>
          <c:order val="0"/>
          <c:tx>
            <c:strRef>
              <c:f>Hoja1!$A$41</c:f>
              <c:strCache>
                <c:ptCount val="1"/>
                <c:pt idx="0">
                  <c:v>CONSUMO (KW/h) 2024</c:v>
                </c:pt>
              </c:strCache>
            </c:strRef>
          </c:tx>
          <c:spPr>
            <a:solidFill>
              <a:schemeClr val="accent4">
                <a:shade val="65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Hoja1!$B$40:$AA$40</c:f>
              <c:strCache>
                <c:ptCount val="1"/>
                <c:pt idx="0">
                  <c:v>INDICADOR DE EFICACIA</c:v>
                </c:pt>
              </c:strCache>
            </c:strRef>
          </c:cat>
          <c:val>
            <c:numRef>
              <c:f>Hoja1!$B$41:$AA$41</c:f>
              <c:numCache>
                <c:formatCode>General</c:formatCode>
                <c:ptCount val="26"/>
                <c:pt idx="2" formatCode="0.000">
                  <c:v>16640</c:v>
                </c:pt>
                <c:pt idx="8" formatCode="0.000">
                  <c:v>18720</c:v>
                </c:pt>
                <c:pt idx="14" formatCode="0.000">
                  <c:v>22280</c:v>
                </c:pt>
                <c:pt idx="20" formatCode="0.000">
                  <c:v>24800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83D-4C53-9698-C9B79BD81286}"/>
            </c:ext>
          </c:extLst>
        </c:ser>
        <c:ser>
          <c:idx val="1"/>
          <c:order val="1"/>
          <c:tx>
            <c:strRef>
              <c:f>Hoja1!$A$42</c:f>
              <c:strCache>
                <c:ptCount val="1"/>
                <c:pt idx="0">
                  <c:v>CONSUMO (KW/h) 2025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cat>
            <c:strRef>
              <c:f>Hoja1!$B$40:$AA$40</c:f>
              <c:strCache>
                <c:ptCount val="1"/>
                <c:pt idx="0">
                  <c:v>INDICADOR DE EFICACIA</c:v>
                </c:pt>
              </c:strCache>
            </c:strRef>
          </c:cat>
          <c:val>
            <c:numRef>
              <c:f>Hoja1!$B$42:$AA$42</c:f>
              <c:numCache>
                <c:formatCode>General</c:formatCode>
                <c:ptCount val="26"/>
                <c:pt idx="2" formatCode="0.000">
                  <c:v>16120</c:v>
                </c:pt>
                <c:pt idx="8" formatCode="0.000">
                  <c:v>24160</c:v>
                </c:pt>
                <c:pt idx="14" formatCode="0.000">
                  <c:v>20160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83D-4C53-9698-C9B79BD812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156176128"/>
        <c:axId val="1156178208"/>
        <c:axId val="1269469648"/>
        <c:extLst>
          <c:ext xmlns:c15="http://schemas.microsoft.com/office/drawing/2012/chart" uri="{02D57815-91ED-43cb-92C2-25804820EDAC}">
            <c15:filteredBar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Hoja1!$A$43</c15:sqref>
                        </c15:formulaRef>
                      </c:ext>
                    </c:extLst>
                    <c:strCache>
                      <c:ptCount val="1"/>
                      <c:pt idx="0">
                        <c:v>PORCENTAJE DE EFICACIA</c:v>
                      </c:pt>
                    </c:strCache>
                  </c:strRef>
                </c:tx>
                <c:spPr>
                  <a:solidFill>
                    <a:schemeClr val="accent4">
                      <a:tint val="65000"/>
                    </a:schemeClr>
                  </a:solidFill>
                  <a:ln>
                    <a:noFill/>
                  </a:ln>
                  <a:effectLst/>
                  <a:sp3d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Hoja1!$B$40:$AA$40</c15:sqref>
                        </c15:formulaRef>
                      </c:ext>
                    </c:extLst>
                    <c:strCache>
                      <c:ptCount val="1"/>
                      <c:pt idx="0">
                        <c:v>INDICADOR DE EFICACIA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Hoja1!$B$43:$AA$43</c15:sqref>
                        </c15:formulaRef>
                      </c:ext>
                    </c:extLst>
                    <c:numCache>
                      <c:formatCode>General</c:formatCode>
                      <c:ptCount val="26"/>
                      <c:pt idx="2" formatCode="0%">
                        <c:v>3.125E-2</c:v>
                      </c:pt>
                      <c:pt idx="8" formatCode="0%">
                        <c:v>-0.29059829059829068</c:v>
                      </c:pt>
                      <c:pt idx="14" formatCode="0%">
                        <c:v>9.5152603231597799E-2</c:v>
                      </c:pt>
                      <c:pt idx="20" formatCode="0%">
                        <c:v>1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F83D-4C53-9698-C9B79BD81286}"/>
                  </c:ext>
                </c:extLst>
              </c15:ser>
            </c15:filteredBarSeries>
          </c:ext>
        </c:extLst>
      </c:bar3DChart>
      <c:catAx>
        <c:axId val="1156176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156178208"/>
        <c:crosses val="autoZero"/>
        <c:auto val="1"/>
        <c:lblAlgn val="ctr"/>
        <c:lblOffset val="100"/>
        <c:noMultiLvlLbl val="0"/>
      </c:catAx>
      <c:valAx>
        <c:axId val="11561782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156176128"/>
        <c:crosses val="autoZero"/>
        <c:crossBetween val="between"/>
      </c:valAx>
      <c:serAx>
        <c:axId val="1269469648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156178208"/>
        <c:crosses val="autoZero"/>
      </c:ser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3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style1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chart" Target="../charts/chart3.xml"/><Relationship Id="rId5" Type="http://schemas.openxmlformats.org/officeDocument/2006/relationships/chart" Target="../charts/chart2.xml"/><Relationship Id="rId4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904875</xdr:colOff>
      <xdr:row>0</xdr:row>
      <xdr:rowOff>0</xdr:rowOff>
    </xdr:from>
    <xdr:to>
      <xdr:col>1</xdr:col>
      <xdr:colOff>904875</xdr:colOff>
      <xdr:row>2</xdr:row>
      <xdr:rowOff>171450</xdr:rowOff>
    </xdr:to>
    <xdr:pic>
      <xdr:nvPicPr>
        <xdr:cNvPr id="2" name="Picture 4" descr="logo alquiser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1175" y="962025"/>
          <a:ext cx="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904875</xdr:colOff>
      <xdr:row>47</xdr:row>
      <xdr:rowOff>0</xdr:rowOff>
    </xdr:from>
    <xdr:to>
      <xdr:col>1</xdr:col>
      <xdr:colOff>12700</xdr:colOff>
      <xdr:row>48</xdr:row>
      <xdr:rowOff>390526</xdr:rowOff>
    </xdr:to>
    <xdr:pic>
      <xdr:nvPicPr>
        <xdr:cNvPr id="3" name="Picture 4" descr="logo alquiser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6300" y="23945850"/>
          <a:ext cx="1270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904875</xdr:colOff>
      <xdr:row>47</xdr:row>
      <xdr:rowOff>0</xdr:rowOff>
    </xdr:from>
    <xdr:to>
      <xdr:col>1</xdr:col>
      <xdr:colOff>12700</xdr:colOff>
      <xdr:row>48</xdr:row>
      <xdr:rowOff>390526</xdr:rowOff>
    </xdr:to>
    <xdr:pic>
      <xdr:nvPicPr>
        <xdr:cNvPr id="4" name="Picture 4" descr="logo alquiser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6300" y="23945850"/>
          <a:ext cx="1270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1257300</xdr:colOff>
      <xdr:row>0</xdr:row>
      <xdr:rowOff>0</xdr:rowOff>
    </xdr:from>
    <xdr:to>
      <xdr:col>1</xdr:col>
      <xdr:colOff>2653565</xdr:colOff>
      <xdr:row>4</xdr:row>
      <xdr:rowOff>149678</xdr:rowOff>
    </xdr:to>
    <xdr:pic>
      <xdr:nvPicPr>
        <xdr:cNvPr id="6" name="8 Imagen" descr="http://desnet.uptc.edu.co/SIGMA/Imagenes/logo_SIG.jp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9300" y="0"/>
          <a:ext cx="1396265" cy="9116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38100</xdr:colOff>
      <xdr:row>48</xdr:row>
      <xdr:rowOff>38100</xdr:rowOff>
    </xdr:from>
    <xdr:to>
      <xdr:col>14</xdr:col>
      <xdr:colOff>21431</xdr:colOff>
      <xdr:row>52</xdr:row>
      <xdr:rowOff>409575</xdr:rowOff>
    </xdr:to>
    <xdr:graphicFrame macro="">
      <xdr:nvGraphicFramePr>
        <xdr:cNvPr id="7" name="5 Gráfic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2114550</xdr:colOff>
      <xdr:row>59</xdr:row>
      <xdr:rowOff>85726</xdr:rowOff>
    </xdr:from>
    <xdr:to>
      <xdr:col>21</xdr:col>
      <xdr:colOff>142875</xdr:colOff>
      <xdr:row>65</xdr:row>
      <xdr:rowOff>657226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1809750</xdr:colOff>
      <xdr:row>67</xdr:row>
      <xdr:rowOff>85725</xdr:rowOff>
    </xdr:from>
    <xdr:to>
      <xdr:col>21</xdr:col>
      <xdr:colOff>190500</xdr:colOff>
      <xdr:row>73</xdr:row>
      <xdr:rowOff>47625</xdr:rowOff>
    </xdr:to>
    <xdr:graphicFrame macro="">
      <xdr:nvGraphicFramePr>
        <xdr:cNvPr id="9" name="Gráfico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IG-UPTC-CHIQUI/Documents/SIG%20Chiquinquir&#225;/Ambiental/2024/Programas/Listos/RESIDU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>
        <row r="29">
          <cell r="A29" t="str">
            <v>ACTIVIDADES PROGRAMADAS MES</v>
          </cell>
          <cell r="B29">
            <v>0</v>
          </cell>
          <cell r="C29">
            <v>0</v>
          </cell>
        </row>
        <row r="30">
          <cell r="A30" t="str">
            <v>ACTIVIDADES EJECUTADAS MES</v>
          </cell>
          <cell r="B30">
            <v>0</v>
          </cell>
          <cell r="C30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9"/>
  <sheetViews>
    <sheetView tabSelected="1" zoomScale="110" zoomScaleNormal="110" workbookViewId="0">
      <selection activeCell="AC21" sqref="AC21"/>
    </sheetView>
  </sheetViews>
  <sheetFormatPr baseColWidth="10" defaultRowHeight="15" x14ac:dyDescent="0.25"/>
  <cols>
    <col min="2" max="2" width="52.42578125" customWidth="1"/>
    <col min="4" max="4" width="4.7109375" customWidth="1"/>
    <col min="5" max="5" width="4.85546875" customWidth="1"/>
    <col min="6" max="6" width="4.140625" customWidth="1"/>
    <col min="7" max="7" width="4.85546875" customWidth="1"/>
    <col min="8" max="8" width="5.28515625" customWidth="1"/>
    <col min="9" max="9" width="4.85546875" customWidth="1"/>
    <col min="10" max="10" width="5" customWidth="1"/>
    <col min="11" max="11" width="4.5703125" customWidth="1"/>
    <col min="12" max="12" width="5.85546875" customWidth="1"/>
    <col min="13" max="13" width="6" customWidth="1"/>
    <col min="14" max="14" width="5.140625" customWidth="1"/>
    <col min="15" max="16" width="6.28515625" customWidth="1"/>
    <col min="17" max="17" width="5.85546875" customWidth="1"/>
    <col min="18" max="18" width="6.140625" customWidth="1"/>
    <col min="19" max="19" width="5.7109375" customWidth="1"/>
    <col min="20" max="21" width="5.5703125" customWidth="1"/>
    <col min="22" max="22" width="5.7109375" customWidth="1"/>
    <col min="23" max="24" width="5.140625" customWidth="1"/>
    <col min="25" max="25" width="5.7109375" customWidth="1"/>
    <col min="26" max="26" width="6.140625" customWidth="1"/>
    <col min="27" max="27" width="5.85546875" customWidth="1"/>
  </cols>
  <sheetData>
    <row r="1" spans="1:27" x14ac:dyDescent="0.25">
      <c r="A1" s="225"/>
      <c r="B1" s="226"/>
      <c r="C1" s="226"/>
      <c r="D1" s="230" t="s">
        <v>0</v>
      </c>
      <c r="E1" s="230"/>
      <c r="F1" s="230"/>
      <c r="G1" s="230"/>
      <c r="H1" s="230"/>
      <c r="I1" s="230"/>
      <c r="J1" s="230"/>
      <c r="K1" s="230"/>
      <c r="L1" s="230"/>
      <c r="M1" s="230"/>
      <c r="N1" s="230"/>
      <c r="O1" s="230"/>
      <c r="P1" s="230"/>
      <c r="Q1" s="230"/>
      <c r="R1" s="230"/>
      <c r="S1" s="230"/>
      <c r="T1" s="230"/>
      <c r="U1" s="230"/>
      <c r="V1" s="230"/>
      <c r="W1" s="230"/>
      <c r="X1" s="230"/>
      <c r="Y1" s="230"/>
      <c r="Z1" s="230"/>
      <c r="AA1" s="231"/>
    </row>
    <row r="2" spans="1:27" x14ac:dyDescent="0.25">
      <c r="A2" s="227"/>
      <c r="B2" s="228"/>
      <c r="C2" s="228"/>
      <c r="D2" s="232" t="s">
        <v>1</v>
      </c>
      <c r="E2" s="232"/>
      <c r="F2" s="232"/>
      <c r="G2" s="232"/>
      <c r="H2" s="232"/>
      <c r="I2" s="232"/>
      <c r="J2" s="232"/>
      <c r="K2" s="232"/>
      <c r="L2" s="232"/>
      <c r="M2" s="232"/>
      <c r="N2" s="232"/>
      <c r="O2" s="232"/>
      <c r="P2" s="232"/>
      <c r="Q2" s="232"/>
      <c r="R2" s="232"/>
      <c r="S2" s="232"/>
      <c r="T2" s="232"/>
      <c r="U2" s="232"/>
      <c r="V2" s="232"/>
      <c r="W2" s="232"/>
      <c r="X2" s="232"/>
      <c r="Y2" s="232"/>
      <c r="Z2" s="232"/>
      <c r="AA2" s="233"/>
    </row>
    <row r="3" spans="1:27" x14ac:dyDescent="0.25">
      <c r="A3" s="227"/>
      <c r="B3" s="228"/>
      <c r="C3" s="228"/>
      <c r="D3" s="232" t="s">
        <v>2</v>
      </c>
      <c r="E3" s="232"/>
      <c r="F3" s="232"/>
      <c r="G3" s="232"/>
      <c r="H3" s="232"/>
      <c r="I3" s="232"/>
      <c r="J3" s="232"/>
      <c r="K3" s="232"/>
      <c r="L3" s="232"/>
      <c r="M3" s="232"/>
      <c r="N3" s="232"/>
      <c r="O3" s="232"/>
      <c r="P3" s="232"/>
      <c r="Q3" s="232"/>
      <c r="R3" s="232"/>
      <c r="S3" s="232"/>
      <c r="T3" s="232"/>
      <c r="U3" s="232"/>
      <c r="V3" s="232"/>
      <c r="W3" s="232"/>
      <c r="X3" s="232"/>
      <c r="Y3" s="232"/>
      <c r="Z3" s="232"/>
      <c r="AA3" s="233"/>
    </row>
    <row r="4" spans="1:27" x14ac:dyDescent="0.25">
      <c r="A4" s="227"/>
      <c r="B4" s="228"/>
      <c r="C4" s="228"/>
      <c r="D4" s="234" t="s">
        <v>60</v>
      </c>
      <c r="E4" s="234"/>
      <c r="F4" s="234"/>
      <c r="G4" s="234"/>
      <c r="H4" s="234"/>
      <c r="I4" s="234"/>
      <c r="J4" s="234"/>
      <c r="K4" s="234"/>
      <c r="L4" s="234"/>
      <c r="M4" s="234"/>
      <c r="N4" s="234"/>
      <c r="O4" s="234"/>
      <c r="P4" s="234"/>
      <c r="Q4" s="234"/>
      <c r="R4" s="234"/>
      <c r="S4" s="234"/>
      <c r="T4" s="234"/>
      <c r="U4" s="234"/>
      <c r="V4" s="234"/>
      <c r="W4" s="234"/>
      <c r="X4" s="234"/>
      <c r="Y4" s="234"/>
      <c r="Z4" s="234"/>
      <c r="AA4" s="235"/>
    </row>
    <row r="5" spans="1:27" x14ac:dyDescent="0.25">
      <c r="A5" s="227"/>
      <c r="B5" s="228"/>
      <c r="C5" s="229"/>
      <c r="D5" s="228" t="s">
        <v>3</v>
      </c>
      <c r="E5" s="228"/>
      <c r="F5" s="228"/>
      <c r="G5" s="228"/>
      <c r="H5" s="228"/>
      <c r="I5" s="228"/>
      <c r="J5" s="228"/>
      <c r="K5" s="236" t="s">
        <v>59</v>
      </c>
      <c r="L5" s="228"/>
      <c r="M5" s="228"/>
      <c r="N5" s="228"/>
      <c r="O5" s="228"/>
      <c r="P5" s="228"/>
      <c r="Q5" s="228"/>
      <c r="R5" s="228"/>
      <c r="S5" s="228"/>
      <c r="T5" s="228" t="s">
        <v>4</v>
      </c>
      <c r="U5" s="228"/>
      <c r="V5" s="228"/>
      <c r="W5" s="228"/>
      <c r="X5" s="228"/>
      <c r="Y5" s="228"/>
      <c r="Z5" s="228"/>
      <c r="AA5" s="237"/>
    </row>
    <row r="6" spans="1:27" x14ac:dyDescent="0.25">
      <c r="A6" s="239" t="s">
        <v>5</v>
      </c>
      <c r="B6" s="240"/>
      <c r="C6" s="240"/>
      <c r="D6" s="241"/>
      <c r="E6" s="241"/>
      <c r="F6" s="241"/>
      <c r="G6" s="241"/>
      <c r="H6" s="241"/>
      <c r="I6" s="241"/>
      <c r="J6" s="241"/>
      <c r="K6" s="241"/>
      <c r="L6" s="241"/>
      <c r="M6" s="241"/>
      <c r="N6" s="241"/>
      <c r="O6" s="241"/>
      <c r="P6" s="241"/>
      <c r="Q6" s="241"/>
      <c r="R6" s="241"/>
      <c r="S6" s="241"/>
      <c r="T6" s="241"/>
      <c r="U6" s="241"/>
      <c r="V6" s="241"/>
      <c r="W6" s="241"/>
      <c r="X6" s="241"/>
      <c r="Y6" s="241"/>
      <c r="Z6" s="241"/>
      <c r="AA6" s="242"/>
    </row>
    <row r="7" spans="1:27" ht="55.5" customHeight="1" x14ac:dyDescent="0.25">
      <c r="A7" s="243" t="s">
        <v>77</v>
      </c>
      <c r="B7" s="244"/>
      <c r="C7" s="244"/>
      <c r="D7" s="244"/>
      <c r="E7" s="244"/>
      <c r="F7" s="244"/>
      <c r="G7" s="244"/>
      <c r="H7" s="244"/>
      <c r="I7" s="244"/>
      <c r="J7" s="244"/>
      <c r="K7" s="244"/>
      <c r="L7" s="244"/>
      <c r="M7" s="244"/>
      <c r="N7" s="244"/>
      <c r="O7" s="244"/>
      <c r="P7" s="244"/>
      <c r="Q7" s="244"/>
      <c r="R7" s="244"/>
      <c r="S7" s="244"/>
      <c r="T7" s="244"/>
      <c r="U7" s="244"/>
      <c r="V7" s="244"/>
      <c r="W7" s="244"/>
      <c r="X7" s="244"/>
      <c r="Y7" s="244"/>
      <c r="Z7" s="244"/>
      <c r="AA7" s="245"/>
    </row>
    <row r="8" spans="1:27" x14ac:dyDescent="0.25">
      <c r="A8" s="246" t="s">
        <v>6</v>
      </c>
      <c r="B8" s="247"/>
      <c r="C8" s="247"/>
      <c r="D8" s="247"/>
      <c r="E8" s="247"/>
      <c r="F8" s="247"/>
      <c r="G8" s="247"/>
      <c r="H8" s="247"/>
      <c r="I8" s="247"/>
      <c r="J8" s="247"/>
      <c r="K8" s="247"/>
      <c r="L8" s="247"/>
      <c r="M8" s="247"/>
      <c r="N8" s="247"/>
      <c r="O8" s="247"/>
      <c r="P8" s="247"/>
      <c r="Q8" s="247"/>
      <c r="R8" s="247"/>
      <c r="S8" s="247"/>
      <c r="T8" s="247"/>
      <c r="U8" s="247"/>
      <c r="V8" s="247"/>
      <c r="W8" s="247"/>
      <c r="X8" s="247"/>
      <c r="Y8" s="247"/>
      <c r="Z8" s="247"/>
      <c r="AA8" s="248"/>
    </row>
    <row r="9" spans="1:27" ht="33" customHeight="1" thickBot="1" x14ac:dyDescent="0.3">
      <c r="A9" s="249" t="s">
        <v>78</v>
      </c>
      <c r="B9" s="96"/>
      <c r="C9" s="96"/>
      <c r="D9" s="250"/>
      <c r="E9" s="250"/>
      <c r="F9" s="250"/>
      <c r="G9" s="250"/>
      <c r="H9" s="250"/>
      <c r="I9" s="250"/>
      <c r="J9" s="250"/>
      <c r="K9" s="250"/>
      <c r="L9" s="250"/>
      <c r="M9" s="250"/>
      <c r="N9" s="250"/>
      <c r="O9" s="250"/>
      <c r="P9" s="250"/>
      <c r="Q9" s="250"/>
      <c r="R9" s="250"/>
      <c r="S9" s="250"/>
      <c r="T9" s="250"/>
      <c r="U9" s="250"/>
      <c r="V9" s="250"/>
      <c r="W9" s="250"/>
      <c r="X9" s="250"/>
      <c r="Y9" s="250"/>
      <c r="Z9" s="250"/>
      <c r="AA9" s="251"/>
    </row>
    <row r="10" spans="1:27" ht="33" customHeight="1" x14ac:dyDescent="0.25">
      <c r="A10" s="252" t="s">
        <v>7</v>
      </c>
      <c r="B10" s="253"/>
      <c r="C10" s="253"/>
      <c r="D10" s="253"/>
      <c r="E10" s="253"/>
      <c r="F10" s="254"/>
      <c r="G10" s="252" t="s">
        <v>8</v>
      </c>
      <c r="H10" s="253"/>
      <c r="I10" s="253"/>
      <c r="J10" s="253"/>
      <c r="K10" s="253"/>
      <c r="L10" s="254"/>
      <c r="M10" s="252" t="s">
        <v>9</v>
      </c>
      <c r="N10" s="253"/>
      <c r="O10" s="254"/>
      <c r="P10" s="252" t="s">
        <v>10</v>
      </c>
      <c r="Q10" s="253"/>
      <c r="R10" s="253"/>
      <c r="S10" s="253"/>
      <c r="T10" s="254"/>
      <c r="U10" s="252" t="s">
        <v>11</v>
      </c>
      <c r="V10" s="253"/>
      <c r="W10" s="253"/>
      <c r="X10" s="254"/>
      <c r="Y10" s="255" t="s">
        <v>12</v>
      </c>
      <c r="Z10" s="256"/>
      <c r="AA10" s="257"/>
    </row>
    <row r="11" spans="1:27" ht="39.75" customHeight="1" x14ac:dyDescent="0.25">
      <c r="A11" s="238" t="s">
        <v>13</v>
      </c>
      <c r="B11" s="238"/>
      <c r="C11" s="238"/>
      <c r="D11" s="238"/>
      <c r="E11" s="238"/>
      <c r="F11" s="238"/>
      <c r="G11" s="213" t="s">
        <v>61</v>
      </c>
      <c r="H11" s="214"/>
      <c r="I11" s="214"/>
      <c r="J11" s="214"/>
      <c r="K11" s="214"/>
      <c r="L11" s="215"/>
      <c r="M11" s="213" t="s">
        <v>79</v>
      </c>
      <c r="N11" s="214"/>
      <c r="O11" s="215"/>
      <c r="P11" s="213" t="s">
        <v>80</v>
      </c>
      <c r="Q11" s="214"/>
      <c r="R11" s="214"/>
      <c r="S11" s="214"/>
      <c r="T11" s="215"/>
      <c r="U11" s="216">
        <v>0.8</v>
      </c>
      <c r="V11" s="217"/>
      <c r="W11" s="217"/>
      <c r="X11" s="218"/>
      <c r="Y11" s="213" t="s">
        <v>62</v>
      </c>
      <c r="Z11" s="214"/>
      <c r="AA11" s="215"/>
    </row>
    <row r="12" spans="1:27" ht="47.25" customHeight="1" x14ac:dyDescent="0.25">
      <c r="A12" s="212" t="s">
        <v>14</v>
      </c>
      <c r="B12" s="212"/>
      <c r="C12" s="212"/>
      <c r="D12" s="212"/>
      <c r="E12" s="212"/>
      <c r="F12" s="212"/>
      <c r="G12" s="213" t="s">
        <v>81</v>
      </c>
      <c r="H12" s="214"/>
      <c r="I12" s="214"/>
      <c r="J12" s="214"/>
      <c r="K12" s="214"/>
      <c r="L12" s="215"/>
      <c r="M12" s="213" t="s">
        <v>79</v>
      </c>
      <c r="N12" s="214"/>
      <c r="O12" s="215"/>
      <c r="P12" s="213" t="s">
        <v>82</v>
      </c>
      <c r="Q12" s="214"/>
      <c r="R12" s="214"/>
      <c r="S12" s="214"/>
      <c r="T12" s="215"/>
      <c r="U12" s="216">
        <v>0.8</v>
      </c>
      <c r="V12" s="217"/>
      <c r="W12" s="217"/>
      <c r="X12" s="218"/>
      <c r="Y12" s="213" t="s">
        <v>62</v>
      </c>
      <c r="Z12" s="214"/>
      <c r="AA12" s="215"/>
    </row>
    <row r="13" spans="1:27" ht="52.5" customHeight="1" thickBot="1" x14ac:dyDescent="0.3">
      <c r="A13" s="219" t="s">
        <v>15</v>
      </c>
      <c r="B13" s="220"/>
      <c r="C13" s="220"/>
      <c r="D13" s="220"/>
      <c r="E13" s="220"/>
      <c r="F13" s="221"/>
      <c r="G13" s="213" t="s">
        <v>83</v>
      </c>
      <c r="H13" s="214"/>
      <c r="I13" s="214"/>
      <c r="J13" s="214"/>
      <c r="K13" s="214"/>
      <c r="L13" s="215"/>
      <c r="M13" s="213" t="s">
        <v>79</v>
      </c>
      <c r="N13" s="214"/>
      <c r="O13" s="215"/>
      <c r="P13" s="213" t="s">
        <v>63</v>
      </c>
      <c r="Q13" s="214"/>
      <c r="R13" s="214"/>
      <c r="S13" s="214"/>
      <c r="T13" s="215"/>
      <c r="U13" s="222" t="s">
        <v>64</v>
      </c>
      <c r="V13" s="223"/>
      <c r="W13" s="223"/>
      <c r="X13" s="224"/>
      <c r="Y13" s="213" t="s">
        <v>62</v>
      </c>
      <c r="Z13" s="214"/>
      <c r="AA13" s="215"/>
    </row>
    <row r="14" spans="1:27" ht="15.75" thickBot="1" x14ac:dyDescent="0.3">
      <c r="A14" s="194" t="s">
        <v>16</v>
      </c>
      <c r="B14" s="195"/>
      <c r="C14" s="195"/>
      <c r="D14" s="195"/>
      <c r="E14" s="196"/>
      <c r="F14" s="197" t="s">
        <v>95</v>
      </c>
      <c r="G14" s="198"/>
      <c r="H14" s="198"/>
      <c r="I14" s="198"/>
      <c r="J14" s="198"/>
      <c r="K14" s="198"/>
      <c r="L14" s="198"/>
      <c r="M14" s="198"/>
      <c r="N14" s="198"/>
      <c r="O14" s="198"/>
      <c r="P14" s="198"/>
      <c r="Q14" s="198"/>
      <c r="R14" s="198"/>
      <c r="S14" s="198"/>
      <c r="T14" s="198"/>
      <c r="U14" s="198"/>
      <c r="V14" s="198"/>
      <c r="W14" s="198"/>
      <c r="X14" s="198"/>
      <c r="Y14" s="198"/>
      <c r="Z14" s="198"/>
      <c r="AA14" s="199"/>
    </row>
    <row r="15" spans="1:27" ht="26.45" customHeight="1" thickBot="1" x14ac:dyDescent="0.3">
      <c r="A15" s="209" t="s">
        <v>17</v>
      </c>
      <c r="B15" s="210"/>
      <c r="C15" s="210"/>
      <c r="D15" s="210"/>
      <c r="E15" s="210"/>
      <c r="F15" s="210"/>
      <c r="G15" s="210"/>
      <c r="H15" s="210"/>
      <c r="I15" s="210"/>
      <c r="J15" s="210"/>
      <c r="K15" s="210"/>
      <c r="L15" s="210"/>
      <c r="M15" s="210"/>
      <c r="N15" s="210"/>
      <c r="O15" s="210"/>
      <c r="P15" s="210"/>
      <c r="Q15" s="210"/>
      <c r="R15" s="210"/>
      <c r="S15" s="210"/>
      <c r="T15" s="210"/>
      <c r="U15" s="210"/>
      <c r="V15" s="210"/>
      <c r="W15" s="210"/>
      <c r="X15" s="210"/>
      <c r="Y15" s="210"/>
      <c r="Z15" s="210"/>
      <c r="AA15" s="211"/>
    </row>
    <row r="16" spans="1:27" ht="20.25" customHeight="1" x14ac:dyDescent="0.25">
      <c r="A16" s="205" t="s">
        <v>18</v>
      </c>
      <c r="B16" s="206"/>
      <c r="C16" s="200" t="s">
        <v>9</v>
      </c>
      <c r="D16" s="187" t="s">
        <v>19</v>
      </c>
      <c r="E16" s="202"/>
      <c r="F16" s="202" t="s">
        <v>20</v>
      </c>
      <c r="G16" s="203"/>
      <c r="H16" s="186" t="s">
        <v>21</v>
      </c>
      <c r="I16" s="187"/>
      <c r="J16" s="186" t="s">
        <v>22</v>
      </c>
      <c r="K16" s="187"/>
      <c r="L16" s="186" t="s">
        <v>23</v>
      </c>
      <c r="M16" s="187"/>
      <c r="N16" s="186" t="s">
        <v>24</v>
      </c>
      <c r="O16" s="187"/>
      <c r="P16" s="186" t="s">
        <v>25</v>
      </c>
      <c r="Q16" s="187"/>
      <c r="R16" s="186" t="s">
        <v>26</v>
      </c>
      <c r="S16" s="187"/>
      <c r="T16" s="188" t="s">
        <v>27</v>
      </c>
      <c r="U16" s="189"/>
      <c r="V16" s="186" t="s">
        <v>28</v>
      </c>
      <c r="W16" s="187"/>
      <c r="X16" s="188" t="s">
        <v>29</v>
      </c>
      <c r="Y16" s="189"/>
      <c r="Z16" s="186" t="s">
        <v>30</v>
      </c>
      <c r="AA16" s="204"/>
    </row>
    <row r="17" spans="1:27" ht="15.75" thickBot="1" x14ac:dyDescent="0.3">
      <c r="A17" s="207"/>
      <c r="B17" s="208"/>
      <c r="C17" s="201"/>
      <c r="D17" s="24" t="s">
        <v>31</v>
      </c>
      <c r="E17" s="25" t="s">
        <v>32</v>
      </c>
      <c r="F17" s="25" t="s">
        <v>31</v>
      </c>
      <c r="G17" s="25" t="s">
        <v>32</v>
      </c>
      <c r="H17" s="25" t="s">
        <v>31</v>
      </c>
      <c r="I17" s="25" t="s">
        <v>32</v>
      </c>
      <c r="J17" s="25" t="s">
        <v>31</v>
      </c>
      <c r="K17" s="25" t="s">
        <v>32</v>
      </c>
      <c r="L17" s="25" t="s">
        <v>31</v>
      </c>
      <c r="M17" s="25" t="s">
        <v>32</v>
      </c>
      <c r="N17" s="25" t="s">
        <v>31</v>
      </c>
      <c r="O17" s="25" t="s">
        <v>32</v>
      </c>
      <c r="P17" s="25" t="s">
        <v>31</v>
      </c>
      <c r="Q17" s="25" t="s">
        <v>32</v>
      </c>
      <c r="R17" s="25" t="s">
        <v>31</v>
      </c>
      <c r="S17" s="25" t="s">
        <v>32</v>
      </c>
      <c r="T17" s="25" t="s">
        <v>31</v>
      </c>
      <c r="U17" s="25" t="s">
        <v>32</v>
      </c>
      <c r="V17" s="25" t="s">
        <v>31</v>
      </c>
      <c r="W17" s="25" t="s">
        <v>32</v>
      </c>
      <c r="X17" s="25" t="s">
        <v>31</v>
      </c>
      <c r="Y17" s="25" t="s">
        <v>32</v>
      </c>
      <c r="Z17" s="25" t="s">
        <v>31</v>
      </c>
      <c r="AA17" s="26" t="s">
        <v>32</v>
      </c>
    </row>
    <row r="18" spans="1:27" ht="54" customHeight="1" x14ac:dyDescent="0.25">
      <c r="A18" s="190" t="s">
        <v>65</v>
      </c>
      <c r="B18" s="191"/>
      <c r="C18" s="1" t="s">
        <v>84</v>
      </c>
      <c r="D18" s="6"/>
      <c r="E18" s="6"/>
      <c r="F18" s="23"/>
      <c r="G18" s="23"/>
      <c r="H18" s="6"/>
      <c r="I18" s="6"/>
      <c r="J18" s="6"/>
      <c r="K18" s="6"/>
      <c r="L18" s="28">
        <v>1</v>
      </c>
      <c r="M18" s="30">
        <v>1</v>
      </c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7"/>
    </row>
    <row r="19" spans="1:27" ht="54" customHeight="1" x14ac:dyDescent="0.25">
      <c r="A19" s="192" t="s">
        <v>66</v>
      </c>
      <c r="B19" s="193"/>
      <c r="C19" s="31" t="s">
        <v>84</v>
      </c>
      <c r="D19" s="6"/>
      <c r="E19" s="6"/>
      <c r="F19" s="23"/>
      <c r="G19" s="23"/>
      <c r="H19" s="6"/>
      <c r="I19" s="6"/>
      <c r="J19" s="6"/>
      <c r="K19" s="6"/>
      <c r="L19" s="6"/>
      <c r="M19" s="6"/>
      <c r="N19" s="28">
        <v>1</v>
      </c>
      <c r="O19" s="30">
        <v>1</v>
      </c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7"/>
    </row>
    <row r="20" spans="1:27" ht="54" customHeight="1" x14ac:dyDescent="0.25">
      <c r="A20" s="192" t="s">
        <v>85</v>
      </c>
      <c r="B20" s="193"/>
      <c r="C20" s="31" t="s">
        <v>84</v>
      </c>
      <c r="D20" s="6"/>
      <c r="E20" s="6"/>
      <c r="F20" s="23"/>
      <c r="G20" s="23"/>
      <c r="H20" s="6"/>
      <c r="I20" s="6"/>
      <c r="J20" s="6"/>
      <c r="K20" s="6"/>
      <c r="L20" s="28">
        <v>1</v>
      </c>
      <c r="M20" s="30">
        <v>1</v>
      </c>
      <c r="N20" s="6"/>
      <c r="O20" s="6"/>
      <c r="P20" s="28">
        <v>1</v>
      </c>
      <c r="Q20" s="30">
        <v>1</v>
      </c>
      <c r="R20" s="6"/>
      <c r="S20" s="6"/>
      <c r="T20" s="6"/>
      <c r="U20" s="6"/>
      <c r="V20" s="28">
        <v>1</v>
      </c>
      <c r="W20" s="30">
        <v>1</v>
      </c>
      <c r="X20" s="6"/>
      <c r="Y20" s="6"/>
      <c r="Z20" s="6"/>
      <c r="AA20" s="7"/>
    </row>
    <row r="21" spans="1:27" ht="54" customHeight="1" x14ac:dyDescent="0.25">
      <c r="A21" s="192" t="s">
        <v>86</v>
      </c>
      <c r="B21" s="193"/>
      <c r="C21" s="31" t="s">
        <v>84</v>
      </c>
      <c r="D21" s="6"/>
      <c r="E21" s="6"/>
      <c r="F21" s="23"/>
      <c r="G21" s="23"/>
      <c r="H21" s="6"/>
      <c r="I21" s="6"/>
      <c r="J21" s="6"/>
      <c r="K21" s="6"/>
      <c r="L21" s="28">
        <v>1</v>
      </c>
      <c r="M21" s="30">
        <v>1</v>
      </c>
      <c r="N21" s="6"/>
      <c r="O21" s="6"/>
      <c r="P21" s="28">
        <v>1</v>
      </c>
      <c r="Q21" s="30">
        <v>1</v>
      </c>
      <c r="R21" s="6"/>
      <c r="S21" s="6"/>
      <c r="T21" s="6"/>
      <c r="U21" s="6"/>
      <c r="V21" s="28">
        <v>1</v>
      </c>
      <c r="W21" s="30">
        <v>1</v>
      </c>
      <c r="X21" s="6"/>
      <c r="Y21" s="6"/>
      <c r="Z21" s="6"/>
      <c r="AA21" s="7"/>
    </row>
    <row r="22" spans="1:27" ht="54" customHeight="1" x14ac:dyDescent="0.25">
      <c r="A22" s="192" t="s">
        <v>87</v>
      </c>
      <c r="B22" s="193"/>
      <c r="C22" s="31" t="s">
        <v>84</v>
      </c>
      <c r="D22" s="6"/>
      <c r="E22" s="6"/>
      <c r="F22" s="23"/>
      <c r="G22" s="23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28">
        <v>1</v>
      </c>
      <c r="Y22" s="30">
        <v>1</v>
      </c>
      <c r="Z22" s="6"/>
      <c r="AA22" s="7"/>
    </row>
    <row r="23" spans="1:27" ht="44.25" customHeight="1" x14ac:dyDescent="0.25">
      <c r="A23" s="192" t="s">
        <v>67</v>
      </c>
      <c r="B23" s="193"/>
      <c r="C23" s="31" t="s">
        <v>84</v>
      </c>
      <c r="D23" s="2"/>
      <c r="E23" s="2"/>
      <c r="F23" s="6"/>
      <c r="G23" s="6"/>
      <c r="H23" s="6"/>
      <c r="I23" s="6"/>
      <c r="J23" s="6"/>
      <c r="K23" s="6"/>
      <c r="L23" s="6"/>
      <c r="M23" s="6"/>
      <c r="N23" s="6"/>
      <c r="O23" s="6"/>
      <c r="P23" s="28">
        <v>1</v>
      </c>
      <c r="Q23" s="6"/>
      <c r="R23" s="2"/>
      <c r="S23" s="2"/>
      <c r="T23" s="6"/>
      <c r="U23" s="6"/>
      <c r="V23" s="6"/>
      <c r="W23" s="6"/>
      <c r="X23" s="28">
        <v>1</v>
      </c>
      <c r="Y23" s="258"/>
      <c r="Z23" s="6"/>
      <c r="AA23" s="7"/>
    </row>
    <row r="24" spans="1:27" ht="33" customHeight="1" x14ac:dyDescent="0.25">
      <c r="A24" s="192" t="s">
        <v>68</v>
      </c>
      <c r="B24" s="193"/>
      <c r="C24" s="31" t="s">
        <v>84</v>
      </c>
      <c r="D24" s="2"/>
      <c r="E24" s="2"/>
      <c r="F24" s="5"/>
      <c r="G24" s="5"/>
      <c r="H24" s="3"/>
      <c r="I24" s="3"/>
      <c r="J24" s="2"/>
      <c r="K24" s="2"/>
      <c r="L24" s="2"/>
      <c r="M24" s="2"/>
      <c r="N24" s="2"/>
      <c r="O24" s="2"/>
      <c r="P24" s="2"/>
      <c r="Q24" s="2"/>
      <c r="R24" s="29"/>
      <c r="S24" s="2"/>
      <c r="T24" s="2"/>
      <c r="U24" s="2"/>
      <c r="V24" s="2"/>
      <c r="W24" s="2"/>
      <c r="X24" s="2"/>
      <c r="Y24" s="2"/>
      <c r="Z24" s="27">
        <v>1</v>
      </c>
      <c r="AA24" s="4"/>
    </row>
    <row r="25" spans="1:27" ht="15.75" thickBot="1" x14ac:dyDescent="0.3">
      <c r="A25" s="178" t="s">
        <v>13</v>
      </c>
      <c r="B25" s="179"/>
      <c r="C25" s="179"/>
      <c r="D25" s="179"/>
      <c r="E25" s="179"/>
      <c r="F25" s="179"/>
      <c r="G25" s="179"/>
      <c r="H25" s="179"/>
      <c r="I25" s="179"/>
      <c r="J25" s="179"/>
      <c r="K25" s="179"/>
      <c r="L25" s="179"/>
      <c r="M25" s="179"/>
      <c r="N25" s="179"/>
      <c r="O25" s="179"/>
      <c r="P25" s="179"/>
      <c r="Q25" s="179"/>
      <c r="R25" s="179"/>
      <c r="S25" s="179"/>
      <c r="T25" s="179"/>
      <c r="U25" s="179"/>
      <c r="V25" s="179"/>
      <c r="W25" s="179"/>
      <c r="X25" s="179"/>
      <c r="Y25" s="179"/>
      <c r="Z25" s="179"/>
      <c r="AA25" s="180"/>
    </row>
    <row r="26" spans="1:27" ht="23.25" customHeight="1" thickBot="1" x14ac:dyDescent="0.3">
      <c r="A26" s="181"/>
      <c r="B26" s="182"/>
      <c r="C26" s="183"/>
      <c r="D26" s="98" t="s">
        <v>33</v>
      </c>
      <c r="E26" s="99"/>
      <c r="F26" s="99"/>
      <c r="G26" s="99"/>
      <c r="H26" s="99"/>
      <c r="I26" s="184"/>
      <c r="J26" s="185" t="s">
        <v>34</v>
      </c>
      <c r="K26" s="99"/>
      <c r="L26" s="99"/>
      <c r="M26" s="99"/>
      <c r="N26" s="99"/>
      <c r="O26" s="184"/>
      <c r="P26" s="185" t="s">
        <v>35</v>
      </c>
      <c r="Q26" s="99"/>
      <c r="R26" s="99"/>
      <c r="S26" s="99"/>
      <c r="T26" s="99"/>
      <c r="U26" s="184"/>
      <c r="V26" s="185" t="s">
        <v>36</v>
      </c>
      <c r="W26" s="99"/>
      <c r="X26" s="99"/>
      <c r="Y26" s="99"/>
      <c r="Z26" s="99"/>
      <c r="AA26" s="184"/>
    </row>
    <row r="27" spans="1:27" x14ac:dyDescent="0.25">
      <c r="A27" s="175" t="s">
        <v>37</v>
      </c>
      <c r="B27" s="176"/>
      <c r="C27" s="177"/>
      <c r="D27" s="170">
        <f>SUM(D18:D24)</f>
        <v>0</v>
      </c>
      <c r="E27" s="171"/>
      <c r="F27" s="170">
        <f>SUM(F18:F24)</f>
        <v>0</v>
      </c>
      <c r="G27" s="171"/>
      <c r="H27" s="170">
        <f>SUM(H18:H24)</f>
        <v>0</v>
      </c>
      <c r="I27" s="171"/>
      <c r="J27" s="170">
        <f>SUM(J18:J24)</f>
        <v>0</v>
      </c>
      <c r="K27" s="171"/>
      <c r="L27" s="170">
        <f>SUM(L18:L24)</f>
        <v>3</v>
      </c>
      <c r="M27" s="171"/>
      <c r="N27" s="170">
        <f>SUM(N18:N24)</f>
        <v>1</v>
      </c>
      <c r="O27" s="171"/>
      <c r="P27" s="170">
        <f>SUM(P18:P24)</f>
        <v>3</v>
      </c>
      <c r="Q27" s="171"/>
      <c r="R27" s="170">
        <f>SUM(R18:R24)</f>
        <v>0</v>
      </c>
      <c r="S27" s="171"/>
      <c r="T27" s="170">
        <f>SUM(T18:T24)</f>
        <v>0</v>
      </c>
      <c r="U27" s="171"/>
      <c r="V27" s="170">
        <f>SUM(V18:V24)</f>
        <v>2</v>
      </c>
      <c r="W27" s="171"/>
      <c r="X27" s="170">
        <f>SUM(X18:X24)</f>
        <v>2</v>
      </c>
      <c r="Y27" s="171"/>
      <c r="Z27" s="170">
        <f>SUM(Z18:Z24)</f>
        <v>1</v>
      </c>
      <c r="AA27" s="171"/>
    </row>
    <row r="28" spans="1:27" x14ac:dyDescent="0.25">
      <c r="A28" s="172" t="s">
        <v>38</v>
      </c>
      <c r="B28" s="173"/>
      <c r="C28" s="174"/>
      <c r="D28" s="162">
        <f>SUM(E18:E24)</f>
        <v>0</v>
      </c>
      <c r="E28" s="163"/>
      <c r="F28" s="162">
        <f>SUM(G18:G24)</f>
        <v>0</v>
      </c>
      <c r="G28" s="163"/>
      <c r="H28" s="162">
        <f>SUM(I18:I24)</f>
        <v>0</v>
      </c>
      <c r="I28" s="163"/>
      <c r="J28" s="162">
        <f>SUM(K18:K24)</f>
        <v>0</v>
      </c>
      <c r="K28" s="163"/>
      <c r="L28" s="162">
        <f>SUM(M18:M24)</f>
        <v>3</v>
      </c>
      <c r="M28" s="163"/>
      <c r="N28" s="162">
        <f>SUM(O18:O24)</f>
        <v>1</v>
      </c>
      <c r="O28" s="163"/>
      <c r="P28" s="162">
        <f>SUM(Q18:Q24)</f>
        <v>2</v>
      </c>
      <c r="Q28" s="163"/>
      <c r="R28" s="162">
        <f>SUM(S18:S24)</f>
        <v>0</v>
      </c>
      <c r="S28" s="163"/>
      <c r="T28" s="162">
        <f>SUM(U18:U24)</f>
        <v>0</v>
      </c>
      <c r="U28" s="163"/>
      <c r="V28" s="162">
        <f>SUM(W18:W24)</f>
        <v>2</v>
      </c>
      <c r="W28" s="163"/>
      <c r="X28" s="162">
        <f>SUM(Y18:Y24)</f>
        <v>1</v>
      </c>
      <c r="Y28" s="163"/>
      <c r="Z28" s="162">
        <f>SUM(AA18:AA24)</f>
        <v>0</v>
      </c>
      <c r="AA28" s="163"/>
    </row>
    <row r="29" spans="1:27" ht="15.75" thickBot="1" x14ac:dyDescent="0.3">
      <c r="A29" s="164" t="s">
        <v>39</v>
      </c>
      <c r="B29" s="165"/>
      <c r="C29" s="166"/>
      <c r="D29" s="167" t="e">
        <f>(SUM(D28:I28)/(SUM(D27:I27)))</f>
        <v>#DIV/0!</v>
      </c>
      <c r="E29" s="168"/>
      <c r="F29" s="168"/>
      <c r="G29" s="168"/>
      <c r="H29" s="168"/>
      <c r="I29" s="169"/>
      <c r="J29" s="167">
        <f>(SUM(J28:O28)/(SUM(J27:O27)))</f>
        <v>1</v>
      </c>
      <c r="K29" s="168"/>
      <c r="L29" s="168"/>
      <c r="M29" s="168"/>
      <c r="N29" s="168"/>
      <c r="O29" s="169"/>
      <c r="P29" s="167">
        <f>(SUM(P28:U28)/(SUM(P27:U27)))</f>
        <v>0.66666666666666663</v>
      </c>
      <c r="Q29" s="168"/>
      <c r="R29" s="168"/>
      <c r="S29" s="168"/>
      <c r="T29" s="168"/>
      <c r="U29" s="169"/>
      <c r="V29" s="167">
        <f t="shared" ref="V29" si="0">(SUM(V28:AA28)/(SUM(V27:AA27)))</f>
        <v>0.6</v>
      </c>
      <c r="W29" s="168"/>
      <c r="X29" s="168"/>
      <c r="Y29" s="168"/>
      <c r="Z29" s="168"/>
      <c r="AA29" s="169"/>
    </row>
    <row r="30" spans="1:27" ht="15.75" thickBot="1" x14ac:dyDescent="0.3">
      <c r="A30" s="144" t="s">
        <v>40</v>
      </c>
      <c r="B30" s="145"/>
      <c r="C30" s="145"/>
      <c r="D30" s="145"/>
      <c r="E30" s="145"/>
      <c r="F30" s="145"/>
      <c r="G30" s="145"/>
      <c r="H30" s="145"/>
      <c r="I30" s="145"/>
      <c r="J30" s="145"/>
      <c r="K30" s="145"/>
      <c r="L30" s="145"/>
      <c r="M30" s="145"/>
      <c r="N30" s="145"/>
      <c r="O30" s="145"/>
      <c r="P30" s="145"/>
      <c r="Q30" s="145"/>
      <c r="R30" s="145"/>
      <c r="S30" s="145"/>
      <c r="T30" s="145"/>
      <c r="U30" s="145"/>
      <c r="V30" s="145"/>
      <c r="W30" s="145"/>
      <c r="X30" s="145"/>
      <c r="Y30" s="145"/>
      <c r="Z30" s="145"/>
      <c r="AA30" s="146"/>
    </row>
    <row r="31" spans="1:27" x14ac:dyDescent="0.25">
      <c r="A31" s="8"/>
      <c r="B31" s="9" t="s">
        <v>69</v>
      </c>
      <c r="C31" s="10"/>
      <c r="D31" s="147">
        <v>6</v>
      </c>
      <c r="E31" s="148"/>
      <c r="F31" s="148"/>
      <c r="G31" s="148"/>
      <c r="H31" s="148"/>
      <c r="I31" s="148"/>
      <c r="J31" s="148"/>
      <c r="K31" s="148"/>
      <c r="L31" s="148"/>
      <c r="M31" s="148"/>
      <c r="N31" s="148"/>
      <c r="O31" s="148"/>
      <c r="P31" s="148"/>
      <c r="Q31" s="148"/>
      <c r="R31" s="148"/>
      <c r="S31" s="148"/>
      <c r="T31" s="148"/>
      <c r="U31" s="148"/>
      <c r="V31" s="148"/>
      <c r="W31" s="148"/>
      <c r="X31" s="148"/>
      <c r="Y31" s="148"/>
      <c r="Z31" s="148"/>
      <c r="AA31" s="149"/>
    </row>
    <row r="32" spans="1:27" ht="15.75" thickBot="1" x14ac:dyDescent="0.3">
      <c r="A32" s="150" t="s">
        <v>70</v>
      </c>
      <c r="B32" s="151"/>
      <c r="C32" s="152"/>
      <c r="D32" s="153">
        <v>6</v>
      </c>
      <c r="E32" s="154"/>
      <c r="F32" s="154"/>
      <c r="G32" s="154"/>
      <c r="H32" s="154"/>
      <c r="I32" s="154"/>
      <c r="J32" s="154"/>
      <c r="K32" s="154"/>
      <c r="L32" s="154"/>
      <c r="M32" s="154"/>
      <c r="N32" s="154"/>
      <c r="O32" s="154"/>
      <c r="P32" s="154"/>
      <c r="Q32" s="154"/>
      <c r="R32" s="154"/>
      <c r="S32" s="154"/>
      <c r="T32" s="154"/>
      <c r="U32" s="154"/>
      <c r="V32" s="154"/>
      <c r="W32" s="154"/>
      <c r="X32" s="154"/>
      <c r="Y32" s="154"/>
      <c r="Z32" s="154"/>
      <c r="AA32" s="155"/>
    </row>
    <row r="33" spans="1:27" ht="15.75" thickBot="1" x14ac:dyDescent="0.3">
      <c r="A33" s="156" t="s">
        <v>41</v>
      </c>
      <c r="B33" s="157"/>
      <c r="C33" s="158"/>
      <c r="D33" s="159">
        <f>D31/D32</f>
        <v>1</v>
      </c>
      <c r="E33" s="160"/>
      <c r="F33" s="160"/>
      <c r="G33" s="160"/>
      <c r="H33" s="160"/>
      <c r="I33" s="160"/>
      <c r="J33" s="160"/>
      <c r="K33" s="160"/>
      <c r="L33" s="160"/>
      <c r="M33" s="160"/>
      <c r="N33" s="160"/>
      <c r="O33" s="160"/>
      <c r="P33" s="160"/>
      <c r="Q33" s="160"/>
      <c r="R33" s="160"/>
      <c r="S33" s="160"/>
      <c r="T33" s="160"/>
      <c r="U33" s="160"/>
      <c r="V33" s="160"/>
      <c r="W33" s="160"/>
      <c r="X33" s="160"/>
      <c r="Y33" s="160"/>
      <c r="Z33" s="160"/>
      <c r="AA33" s="161"/>
    </row>
    <row r="34" spans="1:27" ht="15.75" thickBot="1" x14ac:dyDescent="0.3">
      <c r="A34" s="135" t="s">
        <v>42</v>
      </c>
      <c r="B34" s="136"/>
      <c r="C34" s="136"/>
      <c r="D34" s="136"/>
      <c r="E34" s="136"/>
      <c r="F34" s="136"/>
      <c r="G34" s="136"/>
      <c r="H34" s="136"/>
      <c r="I34" s="136"/>
      <c r="J34" s="136"/>
      <c r="K34" s="136"/>
      <c r="L34" s="136"/>
      <c r="M34" s="136"/>
      <c r="N34" s="136"/>
      <c r="O34" s="136"/>
      <c r="P34" s="136"/>
      <c r="Q34" s="136"/>
      <c r="R34" s="136"/>
      <c r="S34" s="136"/>
      <c r="T34" s="136"/>
      <c r="U34" s="136"/>
      <c r="V34" s="136"/>
      <c r="W34" s="136"/>
      <c r="X34" s="136"/>
      <c r="Y34" s="136"/>
      <c r="Z34" s="136"/>
      <c r="AA34" s="137"/>
    </row>
    <row r="35" spans="1:27" ht="15.75" thickBot="1" x14ac:dyDescent="0.3">
      <c r="A35" s="138" t="s">
        <v>43</v>
      </c>
      <c r="B35" s="139"/>
      <c r="C35" s="140"/>
      <c r="D35" s="141">
        <v>0</v>
      </c>
      <c r="E35" s="126"/>
      <c r="F35" s="125">
        <v>0</v>
      </c>
      <c r="G35" s="126"/>
      <c r="H35" s="125">
        <v>3.46</v>
      </c>
      <c r="I35" s="126"/>
      <c r="J35" s="125">
        <v>0.5</v>
      </c>
      <c r="K35" s="126"/>
      <c r="L35" s="125">
        <v>4.4800000000000004</v>
      </c>
      <c r="M35" s="126"/>
      <c r="N35" s="125">
        <v>3.95</v>
      </c>
      <c r="O35" s="126"/>
      <c r="P35" s="125">
        <v>0.88</v>
      </c>
      <c r="Q35" s="126"/>
      <c r="R35" s="142">
        <v>1.2</v>
      </c>
      <c r="S35" s="143"/>
      <c r="T35" s="125">
        <v>2.27</v>
      </c>
      <c r="U35" s="126"/>
      <c r="V35" s="127">
        <v>0</v>
      </c>
      <c r="W35" s="128"/>
      <c r="X35" s="127">
        <v>0</v>
      </c>
      <c r="Y35" s="128"/>
      <c r="Z35" s="127">
        <v>0</v>
      </c>
      <c r="AA35" s="129"/>
    </row>
    <row r="36" spans="1:27" ht="15.75" thickBot="1" x14ac:dyDescent="0.3">
      <c r="A36" s="132"/>
      <c r="B36" s="133"/>
      <c r="C36" s="134"/>
      <c r="D36" s="132" t="s">
        <v>51</v>
      </c>
      <c r="E36" s="133"/>
      <c r="F36" s="133"/>
      <c r="G36" s="133"/>
      <c r="H36" s="133"/>
      <c r="I36" s="134"/>
      <c r="J36" s="132" t="s">
        <v>52</v>
      </c>
      <c r="K36" s="133"/>
      <c r="L36" s="133"/>
      <c r="M36" s="133"/>
      <c r="N36" s="133"/>
      <c r="O36" s="134"/>
      <c r="P36" s="132" t="s">
        <v>53</v>
      </c>
      <c r="Q36" s="133"/>
      <c r="R36" s="133"/>
      <c r="S36" s="133"/>
      <c r="T36" s="133"/>
      <c r="U36" s="134"/>
      <c r="V36" s="132" t="s">
        <v>54</v>
      </c>
      <c r="W36" s="133"/>
      <c r="X36" s="133"/>
      <c r="Y36" s="133"/>
      <c r="Z36" s="133"/>
      <c r="AA36" s="134"/>
    </row>
    <row r="37" spans="1:27" ht="15.75" thickBot="1" x14ac:dyDescent="0.3">
      <c r="A37" s="45" t="s">
        <v>72</v>
      </c>
      <c r="B37" s="46"/>
      <c r="C37" s="47"/>
      <c r="D37" s="36">
        <v>0.86</v>
      </c>
      <c r="E37" s="37"/>
      <c r="F37" s="37"/>
      <c r="G37" s="37"/>
      <c r="H37" s="37"/>
      <c r="I37" s="38"/>
      <c r="J37" s="36">
        <v>0.33</v>
      </c>
      <c r="K37" s="37"/>
      <c r="L37" s="37"/>
      <c r="M37" s="37"/>
      <c r="N37" s="37"/>
      <c r="O37" s="38"/>
      <c r="P37" s="49">
        <v>0.32</v>
      </c>
      <c r="Q37" s="49"/>
      <c r="R37" s="49"/>
      <c r="S37" s="49"/>
      <c r="T37" s="49"/>
      <c r="U37" s="49"/>
      <c r="V37" s="36">
        <v>0.4</v>
      </c>
      <c r="W37" s="37"/>
      <c r="X37" s="37"/>
      <c r="Y37" s="37"/>
      <c r="Z37" s="37"/>
      <c r="AA37" s="38"/>
    </row>
    <row r="38" spans="1:27" ht="15.75" thickBot="1" x14ac:dyDescent="0.3">
      <c r="A38" s="39" t="s">
        <v>73</v>
      </c>
      <c r="B38" s="40"/>
      <c r="C38" s="41"/>
      <c r="D38" s="36">
        <v>0.62</v>
      </c>
      <c r="E38" s="37"/>
      <c r="F38" s="37"/>
      <c r="G38" s="37"/>
      <c r="H38" s="37"/>
      <c r="I38" s="38"/>
      <c r="J38" s="36">
        <v>0.37</v>
      </c>
      <c r="K38" s="37"/>
      <c r="L38" s="37"/>
      <c r="M38" s="37"/>
      <c r="N38" s="37"/>
      <c r="O38" s="38"/>
      <c r="P38" s="36">
        <v>0.28999999999999998</v>
      </c>
      <c r="Q38" s="37"/>
      <c r="R38" s="37"/>
      <c r="S38" s="37"/>
      <c r="T38" s="37"/>
      <c r="U38" s="38"/>
      <c r="V38" s="36"/>
      <c r="W38" s="37"/>
      <c r="X38" s="37"/>
      <c r="Y38" s="37"/>
      <c r="Z38" s="37"/>
      <c r="AA38" s="38"/>
    </row>
    <row r="39" spans="1:27" ht="15.75" thickBot="1" x14ac:dyDescent="0.3">
      <c r="A39" s="39" t="s">
        <v>71</v>
      </c>
      <c r="B39" s="40"/>
      <c r="C39" s="41"/>
      <c r="D39" s="42">
        <f>1-(D38/D37)</f>
        <v>0.27906976744186041</v>
      </c>
      <c r="E39" s="43"/>
      <c r="F39" s="43"/>
      <c r="G39" s="43"/>
      <c r="H39" s="43"/>
      <c r="I39" s="44"/>
      <c r="J39" s="42">
        <f t="shared" ref="J39" si="1">1-(J38/J37)</f>
        <v>-0.1212121212121211</v>
      </c>
      <c r="K39" s="43"/>
      <c r="L39" s="43"/>
      <c r="M39" s="43"/>
      <c r="N39" s="43"/>
      <c r="O39" s="44"/>
      <c r="P39" s="42">
        <f t="shared" ref="P39" si="2">1-(P38/P37)</f>
        <v>9.3750000000000111E-2</v>
      </c>
      <c r="Q39" s="43"/>
      <c r="R39" s="43"/>
      <c r="S39" s="43"/>
      <c r="T39" s="43"/>
      <c r="U39" s="44"/>
      <c r="V39" s="42">
        <f t="shared" ref="V39" si="3">1-(V38/V37)</f>
        <v>1</v>
      </c>
      <c r="W39" s="43"/>
      <c r="X39" s="43"/>
      <c r="Y39" s="43"/>
      <c r="Z39" s="43"/>
      <c r="AA39" s="44"/>
    </row>
    <row r="40" spans="1:27" ht="15.75" thickBot="1" x14ac:dyDescent="0.3">
      <c r="A40" s="11"/>
      <c r="B40" s="130" t="s">
        <v>42</v>
      </c>
      <c r="C40" s="130"/>
      <c r="D40" s="130"/>
      <c r="E40" s="130"/>
      <c r="F40" s="130"/>
      <c r="G40" s="130"/>
      <c r="H40" s="130"/>
      <c r="I40" s="130"/>
      <c r="J40" s="130"/>
      <c r="K40" s="130"/>
      <c r="L40" s="130"/>
      <c r="M40" s="130"/>
      <c r="N40" s="130"/>
      <c r="O40" s="130"/>
      <c r="P40" s="130"/>
      <c r="Q40" s="130"/>
      <c r="R40" s="130"/>
      <c r="S40" s="130"/>
      <c r="T40" s="130"/>
      <c r="U40" s="130"/>
      <c r="V40" s="130"/>
      <c r="W40" s="130"/>
      <c r="X40" s="130"/>
      <c r="Y40" s="130"/>
      <c r="Z40" s="130"/>
      <c r="AA40" s="131"/>
    </row>
    <row r="41" spans="1:27" ht="15.75" thickBot="1" x14ac:dyDescent="0.3">
      <c r="A41" s="45" t="s">
        <v>88</v>
      </c>
      <c r="B41" s="46"/>
      <c r="C41" s="47"/>
      <c r="D41" s="48">
        <v>16640</v>
      </c>
      <c r="E41" s="49"/>
      <c r="F41" s="49"/>
      <c r="G41" s="49"/>
      <c r="H41" s="49"/>
      <c r="I41" s="49"/>
      <c r="J41" s="36">
        <v>18720</v>
      </c>
      <c r="K41" s="37"/>
      <c r="L41" s="37"/>
      <c r="M41" s="37"/>
      <c r="N41" s="37"/>
      <c r="O41" s="38"/>
      <c r="P41" s="49">
        <v>22280</v>
      </c>
      <c r="Q41" s="49"/>
      <c r="R41" s="49"/>
      <c r="S41" s="49"/>
      <c r="T41" s="49"/>
      <c r="U41" s="49"/>
      <c r="V41" s="36">
        <v>24800</v>
      </c>
      <c r="W41" s="37"/>
      <c r="X41" s="37"/>
      <c r="Y41" s="37"/>
      <c r="Z41" s="37"/>
      <c r="AA41" s="38"/>
    </row>
    <row r="42" spans="1:27" ht="15.75" thickBot="1" x14ac:dyDescent="0.3">
      <c r="A42" s="45" t="s">
        <v>89</v>
      </c>
      <c r="B42" s="46"/>
      <c r="C42" s="47"/>
      <c r="D42" s="36">
        <v>16120</v>
      </c>
      <c r="E42" s="37"/>
      <c r="F42" s="37"/>
      <c r="G42" s="37"/>
      <c r="H42" s="37"/>
      <c r="I42" s="38"/>
      <c r="J42" s="36">
        <v>24160</v>
      </c>
      <c r="K42" s="37"/>
      <c r="L42" s="37"/>
      <c r="M42" s="37"/>
      <c r="N42" s="37"/>
      <c r="O42" s="38"/>
      <c r="P42" s="36">
        <v>20160</v>
      </c>
      <c r="Q42" s="37"/>
      <c r="R42" s="37"/>
      <c r="S42" s="37"/>
      <c r="T42" s="37"/>
      <c r="U42" s="38"/>
      <c r="V42" s="36"/>
      <c r="W42" s="37"/>
      <c r="X42" s="37"/>
      <c r="Y42" s="37"/>
      <c r="Z42" s="37"/>
      <c r="AA42" s="38"/>
    </row>
    <row r="43" spans="1:27" ht="15.75" thickBot="1" x14ac:dyDescent="0.3">
      <c r="A43" s="39" t="s">
        <v>71</v>
      </c>
      <c r="B43" s="40"/>
      <c r="C43" s="41"/>
      <c r="D43" s="42">
        <f>1-(D42/D41)</f>
        <v>3.125E-2</v>
      </c>
      <c r="E43" s="43"/>
      <c r="F43" s="43"/>
      <c r="G43" s="43"/>
      <c r="H43" s="43"/>
      <c r="I43" s="44"/>
      <c r="J43" s="42">
        <f t="shared" ref="J43" si="4">1-(J42/J41)</f>
        <v>-0.29059829059829068</v>
      </c>
      <c r="K43" s="43"/>
      <c r="L43" s="43"/>
      <c r="M43" s="43"/>
      <c r="N43" s="43"/>
      <c r="O43" s="44"/>
      <c r="P43" s="42">
        <f t="shared" ref="P43" si="5">1-(P42/P41)</f>
        <v>9.5152603231597799E-2</v>
      </c>
      <c r="Q43" s="43"/>
      <c r="R43" s="43"/>
      <c r="S43" s="43"/>
      <c r="T43" s="43"/>
      <c r="U43" s="44"/>
      <c r="V43" s="42">
        <f t="shared" ref="V43" si="6">1-(V42/V41)</f>
        <v>1</v>
      </c>
      <c r="W43" s="43"/>
      <c r="X43" s="43"/>
      <c r="Y43" s="43"/>
      <c r="Z43" s="43"/>
      <c r="AA43" s="44"/>
    </row>
    <row r="44" spans="1:27" ht="15.75" thickBot="1" x14ac:dyDescent="0.3">
      <c r="A44" s="110"/>
      <c r="B44" s="111"/>
      <c r="C44" s="112"/>
      <c r="D44" s="113"/>
      <c r="E44" s="114"/>
      <c r="F44" s="114"/>
      <c r="G44" s="114"/>
      <c r="H44" s="114"/>
      <c r="I44" s="114"/>
      <c r="J44" s="114"/>
      <c r="K44" s="114"/>
      <c r="L44" s="114"/>
      <c r="M44" s="114"/>
      <c r="N44" s="114"/>
      <c r="O44" s="114"/>
      <c r="P44" s="114"/>
      <c r="Q44" s="114"/>
      <c r="R44" s="114"/>
      <c r="S44" s="114"/>
      <c r="T44" s="114"/>
      <c r="U44" s="114"/>
      <c r="V44" s="114"/>
      <c r="W44" s="114"/>
      <c r="X44" s="114"/>
      <c r="Y44" s="114"/>
      <c r="Z44" s="114"/>
      <c r="AA44" s="115"/>
    </row>
    <row r="45" spans="1:27" ht="15.75" thickBot="1" x14ac:dyDescent="0.3">
      <c r="A45" s="12"/>
      <c r="B45" s="13" t="s">
        <v>44</v>
      </c>
      <c r="C45" s="14"/>
      <c r="D45" s="116">
        <f>D44/D42*100</f>
        <v>0</v>
      </c>
      <c r="E45" s="117"/>
      <c r="F45" s="117"/>
      <c r="G45" s="117"/>
      <c r="H45" s="117"/>
      <c r="I45" s="117"/>
      <c r="J45" s="117"/>
      <c r="K45" s="117"/>
      <c r="L45" s="117"/>
      <c r="M45" s="117"/>
      <c r="N45" s="117"/>
      <c r="O45" s="117"/>
      <c r="P45" s="117"/>
      <c r="Q45" s="117"/>
      <c r="R45" s="117"/>
      <c r="S45" s="117"/>
      <c r="T45" s="117"/>
      <c r="U45" s="117"/>
      <c r="V45" s="117"/>
      <c r="W45" s="117"/>
      <c r="X45" s="117"/>
      <c r="Y45" s="117"/>
      <c r="Z45" s="117"/>
      <c r="AA45" s="118"/>
    </row>
    <row r="46" spans="1:27" x14ac:dyDescent="0.25">
      <c r="A46" s="119"/>
      <c r="B46" s="120"/>
      <c r="C46" s="120"/>
      <c r="D46" s="120"/>
      <c r="E46" s="120"/>
      <c r="F46" s="120"/>
      <c r="G46" s="120"/>
      <c r="H46" s="120"/>
      <c r="I46" s="120"/>
      <c r="J46" s="120"/>
      <c r="K46" s="120"/>
      <c r="L46" s="120"/>
      <c r="M46" s="120"/>
      <c r="N46" s="120"/>
      <c r="O46" s="120"/>
      <c r="P46" s="120"/>
      <c r="Q46" s="120"/>
      <c r="R46" s="120"/>
      <c r="S46" s="120"/>
      <c r="T46" s="120"/>
      <c r="U46" s="120"/>
      <c r="V46" s="120"/>
      <c r="W46" s="120"/>
      <c r="X46" s="120"/>
      <c r="Y46" s="120"/>
      <c r="Z46" s="120"/>
      <c r="AA46" s="121"/>
    </row>
    <row r="47" spans="1:27" ht="15.75" thickBot="1" x14ac:dyDescent="0.3">
      <c r="A47" s="122"/>
      <c r="B47" s="123"/>
      <c r="C47" s="123"/>
      <c r="D47" s="123"/>
      <c r="E47" s="123"/>
      <c r="F47" s="123"/>
      <c r="G47" s="123"/>
      <c r="H47" s="123"/>
      <c r="I47" s="123"/>
      <c r="J47" s="123"/>
      <c r="K47" s="123"/>
      <c r="L47" s="123"/>
      <c r="M47" s="123"/>
      <c r="N47" s="123"/>
      <c r="O47" s="123"/>
      <c r="P47" s="123"/>
      <c r="Q47" s="123"/>
      <c r="R47" s="123"/>
      <c r="S47" s="123"/>
      <c r="T47" s="123"/>
      <c r="U47" s="123"/>
      <c r="V47" s="123"/>
      <c r="W47" s="123"/>
      <c r="X47" s="123"/>
      <c r="Y47" s="123"/>
      <c r="Z47" s="123"/>
      <c r="AA47" s="124"/>
    </row>
    <row r="48" spans="1:27" ht="15.75" thickBot="1" x14ac:dyDescent="0.3">
      <c r="A48" s="103" t="s">
        <v>45</v>
      </c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4"/>
      <c r="N48" s="104"/>
      <c r="O48" s="104"/>
      <c r="P48" s="104"/>
      <c r="Q48" s="104"/>
      <c r="R48" s="104"/>
      <c r="S48" s="104"/>
      <c r="T48" s="104"/>
      <c r="U48" s="104"/>
      <c r="V48" s="104"/>
      <c r="W48" s="104"/>
      <c r="X48" s="104"/>
      <c r="Y48" s="104"/>
      <c r="Z48" s="104"/>
      <c r="AA48" s="105"/>
    </row>
    <row r="49" spans="1:27" ht="45.75" customHeight="1" x14ac:dyDescent="0.25">
      <c r="A49" s="15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7"/>
    </row>
    <row r="50" spans="1:27" ht="45.75" customHeight="1" x14ac:dyDescent="0.25">
      <c r="A50" s="15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7"/>
    </row>
    <row r="51" spans="1:27" ht="45.75" customHeight="1" x14ac:dyDescent="0.25">
      <c r="A51" s="15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7"/>
    </row>
    <row r="52" spans="1:27" ht="45.75" customHeight="1" x14ac:dyDescent="0.25">
      <c r="A52" s="15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7"/>
    </row>
    <row r="53" spans="1:27" ht="45.75" customHeight="1" thickBot="1" x14ac:dyDescent="0.3">
      <c r="A53" s="15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7"/>
    </row>
    <row r="54" spans="1:27" ht="15.75" thickBot="1" x14ac:dyDescent="0.3">
      <c r="A54" s="85" t="s">
        <v>46</v>
      </c>
      <c r="B54" s="86"/>
      <c r="C54" s="86"/>
      <c r="D54" s="86"/>
      <c r="E54" s="86"/>
      <c r="F54" s="86"/>
      <c r="G54" s="86"/>
      <c r="H54" s="86"/>
      <c r="I54" s="86"/>
      <c r="J54" s="86"/>
      <c r="K54" s="86"/>
      <c r="L54" s="86"/>
      <c r="M54" s="86"/>
      <c r="N54" s="86"/>
      <c r="O54" s="86"/>
      <c r="P54" s="86"/>
      <c r="Q54" s="86"/>
      <c r="R54" s="86"/>
      <c r="S54" s="86"/>
      <c r="T54" s="86"/>
      <c r="U54" s="86"/>
      <c r="V54" s="86"/>
      <c r="W54" s="86"/>
      <c r="X54" s="86"/>
      <c r="Y54" s="86"/>
      <c r="Z54" s="86"/>
      <c r="AA54" s="87"/>
    </row>
    <row r="55" spans="1:27" x14ac:dyDescent="0.25">
      <c r="A55" s="15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7"/>
    </row>
    <row r="56" spans="1:27" x14ac:dyDescent="0.25">
      <c r="A56" s="15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7"/>
    </row>
    <row r="57" spans="1:27" x14ac:dyDescent="0.25">
      <c r="A57" s="15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7"/>
    </row>
    <row r="58" spans="1:27" ht="15.75" thickBot="1" x14ac:dyDescent="0.3">
      <c r="A58" s="15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7"/>
    </row>
    <row r="59" spans="1:27" ht="15.75" thickBot="1" x14ac:dyDescent="0.3">
      <c r="A59" s="65" t="s">
        <v>47</v>
      </c>
      <c r="B59" s="66"/>
      <c r="C59" s="66"/>
      <c r="D59" s="66"/>
      <c r="E59" s="66"/>
      <c r="F59" s="66"/>
      <c r="G59" s="66"/>
      <c r="H59" s="66"/>
      <c r="I59" s="66"/>
      <c r="J59" s="66"/>
      <c r="K59" s="66"/>
      <c r="L59" s="66"/>
      <c r="M59" s="66"/>
      <c r="N59" s="66"/>
      <c r="O59" s="66"/>
      <c r="P59" s="66"/>
      <c r="Q59" s="66"/>
      <c r="R59" s="66"/>
      <c r="S59" s="66"/>
      <c r="T59" s="66"/>
      <c r="U59" s="66"/>
      <c r="V59" s="66"/>
      <c r="W59" s="66"/>
      <c r="X59" s="66"/>
      <c r="Y59" s="66"/>
      <c r="Z59" s="66"/>
      <c r="AA59" s="67"/>
    </row>
    <row r="60" spans="1:27" x14ac:dyDescent="0.25">
      <c r="A60" s="15"/>
      <c r="B60" s="94"/>
      <c r="C60" s="94"/>
      <c r="D60" s="94"/>
      <c r="E60" s="94"/>
      <c r="F60" s="94"/>
      <c r="G60" s="94"/>
      <c r="H60" s="94"/>
      <c r="I60" s="94"/>
      <c r="J60" s="94"/>
      <c r="K60" s="94"/>
      <c r="L60" s="94"/>
      <c r="M60" s="94"/>
      <c r="N60" s="94"/>
      <c r="O60" s="94"/>
      <c r="P60" s="94"/>
      <c r="Q60" s="94"/>
      <c r="R60" s="94"/>
      <c r="S60" s="94"/>
      <c r="T60" s="94"/>
      <c r="U60" s="94"/>
      <c r="V60" s="94"/>
      <c r="W60" s="94"/>
      <c r="X60" s="94"/>
      <c r="Y60" s="94"/>
      <c r="Z60" s="94"/>
      <c r="AA60" s="95"/>
    </row>
    <row r="61" spans="1:27" x14ac:dyDescent="0.25">
      <c r="A61" s="15"/>
      <c r="B61" s="106"/>
      <c r="C61" s="106"/>
      <c r="D61" s="106"/>
      <c r="E61" s="106"/>
      <c r="F61" s="106"/>
      <c r="G61" s="106"/>
      <c r="H61" s="106"/>
      <c r="I61" s="106"/>
      <c r="J61" s="106"/>
      <c r="K61" s="106"/>
      <c r="L61" s="106"/>
      <c r="M61" s="106"/>
      <c r="N61" s="106"/>
      <c r="O61" s="106"/>
      <c r="P61" s="106"/>
      <c r="Q61" s="106"/>
      <c r="R61" s="106"/>
      <c r="S61" s="106"/>
      <c r="T61" s="106"/>
      <c r="U61" s="106"/>
      <c r="V61" s="106"/>
      <c r="W61" s="106"/>
      <c r="X61" s="106"/>
      <c r="Y61" s="106"/>
      <c r="Z61" s="106"/>
      <c r="AA61" s="107"/>
    </row>
    <row r="62" spans="1:27" x14ac:dyDescent="0.25">
      <c r="A62" s="15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9"/>
    </row>
    <row r="63" spans="1:27" x14ac:dyDescent="0.25">
      <c r="A63" s="15"/>
      <c r="B63" s="106"/>
      <c r="C63" s="106"/>
      <c r="D63" s="106"/>
      <c r="E63" s="106"/>
      <c r="F63" s="106"/>
      <c r="G63" s="106"/>
      <c r="H63" s="106"/>
      <c r="I63" s="106"/>
      <c r="J63" s="106"/>
      <c r="K63" s="106"/>
      <c r="L63" s="106"/>
      <c r="M63" s="106"/>
      <c r="N63" s="106"/>
      <c r="O63" s="106"/>
      <c r="P63" s="106"/>
      <c r="Q63" s="106"/>
      <c r="R63" s="106"/>
      <c r="S63" s="106"/>
      <c r="T63" s="106"/>
      <c r="U63" s="106"/>
      <c r="V63" s="106"/>
      <c r="W63" s="106"/>
      <c r="X63" s="106"/>
      <c r="Y63" s="106"/>
      <c r="Z63" s="106"/>
      <c r="AA63" s="107"/>
    </row>
    <row r="64" spans="1:27" ht="70.5" customHeight="1" x14ac:dyDescent="0.25">
      <c r="A64" s="15"/>
      <c r="B64" s="108"/>
      <c r="C64" s="108"/>
      <c r="D64" s="108"/>
      <c r="E64" s="108"/>
      <c r="F64" s="108"/>
      <c r="G64" s="108"/>
      <c r="H64" s="108"/>
      <c r="I64" s="108"/>
      <c r="J64" s="108"/>
      <c r="K64" s="108"/>
      <c r="L64" s="108"/>
      <c r="M64" s="108"/>
      <c r="N64" s="108"/>
      <c r="O64" s="108"/>
      <c r="P64" s="108"/>
      <c r="Q64" s="108"/>
      <c r="R64" s="108"/>
      <c r="S64" s="108"/>
      <c r="T64" s="108"/>
      <c r="U64" s="108"/>
      <c r="V64" s="108"/>
      <c r="W64" s="108"/>
      <c r="X64" s="108"/>
      <c r="Y64" s="108"/>
      <c r="Z64" s="108"/>
      <c r="AA64" s="109"/>
    </row>
    <row r="65" spans="1:27" ht="114.75" customHeight="1" x14ac:dyDescent="0.25">
      <c r="A65" s="15"/>
      <c r="B65" s="94"/>
      <c r="C65" s="94"/>
      <c r="D65" s="94"/>
      <c r="E65" s="94"/>
      <c r="F65" s="94"/>
      <c r="G65" s="94"/>
      <c r="H65" s="94"/>
      <c r="I65" s="94"/>
      <c r="J65" s="94"/>
      <c r="K65" s="94"/>
      <c r="L65" s="94"/>
      <c r="M65" s="94"/>
      <c r="N65" s="94"/>
      <c r="O65" s="94"/>
      <c r="P65" s="94"/>
      <c r="Q65" s="94"/>
      <c r="R65" s="94"/>
      <c r="S65" s="94"/>
      <c r="T65" s="94"/>
      <c r="U65" s="94"/>
      <c r="V65" s="94"/>
      <c r="W65" s="94"/>
      <c r="X65" s="94"/>
      <c r="Y65" s="94"/>
      <c r="Z65" s="94"/>
      <c r="AA65" s="95"/>
    </row>
    <row r="66" spans="1:27" ht="63" customHeight="1" thickBot="1" x14ac:dyDescent="0.3">
      <c r="A66" s="15"/>
      <c r="B66" s="96"/>
      <c r="C66" s="96"/>
      <c r="D66" s="96"/>
      <c r="E66" s="96"/>
      <c r="F66" s="96"/>
      <c r="G66" s="96"/>
      <c r="H66" s="96"/>
      <c r="I66" s="96"/>
      <c r="J66" s="96"/>
      <c r="K66" s="96"/>
      <c r="L66" s="96"/>
      <c r="M66" s="96"/>
      <c r="N66" s="96"/>
      <c r="O66" s="96"/>
      <c r="P66" s="96"/>
      <c r="Q66" s="96"/>
      <c r="R66" s="96"/>
      <c r="S66" s="96"/>
      <c r="T66" s="96"/>
      <c r="U66" s="96"/>
      <c r="V66" s="96"/>
      <c r="W66" s="96"/>
      <c r="X66" s="96"/>
      <c r="Y66" s="96"/>
      <c r="Z66" s="96"/>
      <c r="AA66" s="97"/>
    </row>
    <row r="67" spans="1:27" ht="15.75" thickBot="1" x14ac:dyDescent="0.3">
      <c r="A67" s="65" t="s">
        <v>48</v>
      </c>
      <c r="B67" s="66"/>
      <c r="C67" s="66"/>
      <c r="D67" s="66"/>
      <c r="E67" s="66"/>
      <c r="F67" s="66"/>
      <c r="G67" s="66"/>
      <c r="H67" s="66"/>
      <c r="I67" s="66"/>
      <c r="J67" s="66"/>
      <c r="K67" s="66"/>
      <c r="L67" s="66"/>
      <c r="M67" s="66"/>
      <c r="N67" s="66"/>
      <c r="O67" s="66"/>
      <c r="P67" s="66"/>
      <c r="Q67" s="66"/>
      <c r="R67" s="66"/>
      <c r="S67" s="66"/>
      <c r="T67" s="66"/>
      <c r="U67" s="66"/>
      <c r="V67" s="66"/>
      <c r="W67" s="66"/>
      <c r="X67" s="66"/>
      <c r="Y67" s="66"/>
      <c r="Z67" s="66"/>
      <c r="AA67" s="67"/>
    </row>
    <row r="68" spans="1:27" x14ac:dyDescent="0.25">
      <c r="A68" s="15"/>
      <c r="B68" s="94"/>
      <c r="C68" s="94"/>
      <c r="D68" s="94"/>
      <c r="E68" s="94"/>
      <c r="F68" s="94"/>
      <c r="G68" s="94"/>
      <c r="H68" s="94"/>
      <c r="I68" s="94"/>
      <c r="J68" s="94"/>
      <c r="K68" s="94"/>
      <c r="L68" s="94"/>
      <c r="M68" s="94"/>
      <c r="N68" s="94"/>
      <c r="O68" s="94"/>
      <c r="P68" s="94"/>
      <c r="Q68" s="94"/>
      <c r="R68" s="94"/>
      <c r="S68" s="94"/>
      <c r="T68" s="94"/>
      <c r="U68" s="94"/>
      <c r="V68" s="94"/>
      <c r="W68" s="94"/>
      <c r="X68" s="94"/>
      <c r="Y68" s="94"/>
      <c r="Z68" s="94"/>
      <c r="AA68" s="95"/>
    </row>
    <row r="69" spans="1:27" ht="189.75" customHeight="1" x14ac:dyDescent="0.25">
      <c r="A69" s="15"/>
      <c r="B69" s="106"/>
      <c r="C69" s="106"/>
      <c r="D69" s="106"/>
      <c r="E69" s="106"/>
      <c r="F69" s="106"/>
      <c r="G69" s="106"/>
      <c r="H69" s="106"/>
      <c r="I69" s="106"/>
      <c r="J69" s="106"/>
      <c r="K69" s="106"/>
      <c r="L69" s="106"/>
      <c r="M69" s="106"/>
      <c r="N69" s="106"/>
      <c r="O69" s="106"/>
      <c r="P69" s="106"/>
      <c r="Q69" s="106"/>
      <c r="R69" s="106"/>
      <c r="S69" s="106"/>
      <c r="T69" s="106"/>
      <c r="U69" s="106"/>
      <c r="V69" s="106"/>
      <c r="W69" s="106"/>
      <c r="X69" s="106"/>
      <c r="Y69" s="106"/>
      <c r="Z69" s="106"/>
      <c r="AA69" s="107"/>
    </row>
    <row r="70" spans="1:27" ht="81" customHeight="1" x14ac:dyDescent="0.25">
      <c r="A70" s="15"/>
      <c r="B70" s="106"/>
      <c r="C70" s="106"/>
      <c r="D70" s="106"/>
      <c r="E70" s="106"/>
      <c r="F70" s="106"/>
      <c r="G70" s="106"/>
      <c r="H70" s="106"/>
      <c r="I70" s="106"/>
      <c r="J70" s="106"/>
      <c r="K70" s="106"/>
      <c r="L70" s="106"/>
      <c r="M70" s="106"/>
      <c r="N70" s="106"/>
      <c r="O70" s="106"/>
      <c r="P70" s="106"/>
      <c r="Q70" s="106"/>
      <c r="R70" s="106"/>
      <c r="S70" s="106"/>
      <c r="T70" s="106"/>
      <c r="U70" s="106"/>
      <c r="V70" s="106"/>
      <c r="W70" s="106"/>
      <c r="X70" s="106"/>
      <c r="Y70" s="106"/>
      <c r="Z70" s="106"/>
      <c r="AA70" s="107"/>
    </row>
    <row r="71" spans="1:27" x14ac:dyDescent="0.25">
      <c r="A71" s="15"/>
      <c r="B71" s="108"/>
      <c r="C71" s="108"/>
      <c r="D71" s="108"/>
      <c r="E71" s="108"/>
      <c r="F71" s="108"/>
      <c r="G71" s="108"/>
      <c r="H71" s="108"/>
      <c r="I71" s="108"/>
      <c r="J71" s="108"/>
      <c r="K71" s="108"/>
      <c r="L71" s="108"/>
      <c r="M71" s="108"/>
      <c r="N71" s="108"/>
      <c r="O71" s="108"/>
      <c r="P71" s="108"/>
      <c r="Q71" s="108"/>
      <c r="R71" s="108"/>
      <c r="S71" s="108"/>
      <c r="T71" s="108"/>
      <c r="U71" s="108"/>
      <c r="V71" s="108"/>
      <c r="W71" s="108"/>
      <c r="X71" s="108"/>
      <c r="Y71" s="108"/>
      <c r="Z71" s="108"/>
      <c r="AA71" s="109"/>
    </row>
    <row r="72" spans="1:27" x14ac:dyDescent="0.25">
      <c r="A72" s="15"/>
      <c r="B72" s="94"/>
      <c r="C72" s="94"/>
      <c r="D72" s="94"/>
      <c r="E72" s="94"/>
      <c r="F72" s="94"/>
      <c r="G72" s="94"/>
      <c r="H72" s="94"/>
      <c r="I72" s="94"/>
      <c r="J72" s="94"/>
      <c r="K72" s="94"/>
      <c r="L72" s="94"/>
      <c r="M72" s="94"/>
      <c r="N72" s="94"/>
      <c r="O72" s="94"/>
      <c r="P72" s="94"/>
      <c r="Q72" s="94"/>
      <c r="R72" s="94"/>
      <c r="S72" s="94"/>
      <c r="T72" s="94"/>
      <c r="U72" s="94"/>
      <c r="V72" s="94"/>
      <c r="W72" s="94"/>
      <c r="X72" s="94"/>
      <c r="Y72" s="94"/>
      <c r="Z72" s="94"/>
      <c r="AA72" s="95"/>
    </row>
    <row r="73" spans="1:27" x14ac:dyDescent="0.25">
      <c r="A73" s="15"/>
      <c r="B73" s="96"/>
      <c r="C73" s="96"/>
      <c r="D73" s="96"/>
      <c r="E73" s="96"/>
      <c r="F73" s="96"/>
      <c r="G73" s="96"/>
      <c r="H73" s="96"/>
      <c r="I73" s="96"/>
      <c r="J73" s="96"/>
      <c r="K73" s="96"/>
      <c r="L73" s="96"/>
      <c r="M73" s="96"/>
      <c r="N73" s="96"/>
      <c r="O73" s="96"/>
      <c r="P73" s="96"/>
      <c r="Q73" s="96"/>
      <c r="R73" s="96"/>
      <c r="S73" s="96"/>
      <c r="T73" s="96"/>
      <c r="U73" s="96"/>
      <c r="V73" s="96"/>
      <c r="W73" s="96"/>
      <c r="X73" s="96"/>
      <c r="Y73" s="96"/>
      <c r="Z73" s="96"/>
      <c r="AA73" s="97"/>
    </row>
    <row r="74" spans="1:27" ht="15.75" thickBot="1" x14ac:dyDescent="0.3">
      <c r="A74" s="15"/>
      <c r="B74" s="94"/>
      <c r="C74" s="94"/>
      <c r="D74" s="94"/>
      <c r="E74" s="94"/>
      <c r="F74" s="94"/>
      <c r="G74" s="94"/>
      <c r="H74" s="94"/>
      <c r="I74" s="94"/>
      <c r="J74" s="94"/>
      <c r="K74" s="94"/>
      <c r="L74" s="94"/>
      <c r="M74" s="94"/>
      <c r="N74" s="94"/>
      <c r="O74" s="94"/>
      <c r="P74" s="94"/>
      <c r="Q74" s="94"/>
      <c r="R74" s="94"/>
      <c r="S74" s="94"/>
      <c r="T74" s="94"/>
      <c r="U74" s="94"/>
      <c r="V74" s="94"/>
      <c r="W74" s="94"/>
      <c r="X74" s="94"/>
      <c r="Y74" s="94"/>
      <c r="Z74" s="94"/>
      <c r="AA74" s="95"/>
    </row>
    <row r="75" spans="1:27" ht="15.75" thickBot="1" x14ac:dyDescent="0.3">
      <c r="A75" s="98" t="s">
        <v>49</v>
      </c>
      <c r="B75" s="99"/>
      <c r="C75" s="99"/>
      <c r="D75" s="99"/>
      <c r="E75" s="99"/>
      <c r="F75" s="99"/>
      <c r="G75" s="99"/>
      <c r="H75" s="99"/>
      <c r="I75" s="99"/>
      <c r="J75" s="99"/>
      <c r="K75" s="99"/>
      <c r="L75" s="99"/>
      <c r="M75" s="99"/>
      <c r="N75" s="99"/>
      <c r="O75" s="99"/>
      <c r="P75" s="99"/>
      <c r="Q75" s="99"/>
      <c r="R75" s="99"/>
      <c r="S75" s="99"/>
      <c r="T75" s="99"/>
      <c r="U75" s="99"/>
      <c r="V75" s="99"/>
      <c r="W75" s="99"/>
      <c r="X75" s="99"/>
      <c r="Y75" s="99"/>
      <c r="Z75" s="99"/>
      <c r="AA75" s="100"/>
    </row>
    <row r="76" spans="1:27" ht="15.75" thickBot="1" x14ac:dyDescent="0.3">
      <c r="A76" s="88" t="s">
        <v>50</v>
      </c>
      <c r="B76" s="89"/>
      <c r="C76" s="89"/>
      <c r="D76" s="89"/>
      <c r="E76" s="89"/>
      <c r="F76" s="89"/>
      <c r="G76" s="89"/>
      <c r="H76" s="89"/>
      <c r="I76" s="89"/>
      <c r="J76" s="89"/>
      <c r="K76" s="89"/>
      <c r="L76" s="89"/>
      <c r="M76" s="89"/>
      <c r="N76" s="89"/>
      <c r="O76" s="89"/>
      <c r="P76" s="89"/>
      <c r="Q76" s="89"/>
      <c r="R76" s="89"/>
      <c r="S76" s="89"/>
      <c r="T76" s="89"/>
      <c r="U76" s="89"/>
      <c r="V76" s="89"/>
      <c r="W76" s="89"/>
      <c r="X76" s="89"/>
      <c r="Y76" s="89"/>
      <c r="Z76" s="89"/>
      <c r="AA76" s="90"/>
    </row>
    <row r="77" spans="1:27" ht="15.75" thickBot="1" x14ac:dyDescent="0.3">
      <c r="A77" s="101" t="s">
        <v>51</v>
      </c>
      <c r="B77" s="102"/>
      <c r="C77" s="103" t="s">
        <v>52</v>
      </c>
      <c r="D77" s="104"/>
      <c r="E77" s="104"/>
      <c r="F77" s="104"/>
      <c r="G77" s="104"/>
      <c r="H77" s="104"/>
      <c r="I77" s="105"/>
      <c r="J77" s="103" t="s">
        <v>53</v>
      </c>
      <c r="K77" s="104"/>
      <c r="L77" s="104"/>
      <c r="M77" s="104"/>
      <c r="N77" s="104"/>
      <c r="O77" s="104"/>
      <c r="P77" s="104"/>
      <c r="Q77" s="104"/>
      <c r="R77" s="104"/>
      <c r="S77" s="105"/>
      <c r="T77" s="104" t="s">
        <v>54</v>
      </c>
      <c r="U77" s="104"/>
      <c r="V77" s="104"/>
      <c r="W77" s="104"/>
      <c r="X77" s="104"/>
      <c r="Y77" s="104"/>
      <c r="Z77" s="104"/>
      <c r="AA77" s="105"/>
    </row>
    <row r="78" spans="1:27" ht="15.75" thickBot="1" x14ac:dyDescent="0.3">
      <c r="A78" s="20" t="s">
        <v>55</v>
      </c>
      <c r="B78" s="20" t="s">
        <v>56</v>
      </c>
      <c r="C78" s="20" t="s">
        <v>55</v>
      </c>
      <c r="D78" s="88" t="s">
        <v>56</v>
      </c>
      <c r="E78" s="89"/>
      <c r="F78" s="89"/>
      <c r="G78" s="89"/>
      <c r="H78" s="89"/>
      <c r="I78" s="90"/>
      <c r="J78" s="88" t="s">
        <v>55</v>
      </c>
      <c r="K78" s="89"/>
      <c r="L78" s="90"/>
      <c r="M78" s="88" t="s">
        <v>56</v>
      </c>
      <c r="N78" s="89"/>
      <c r="O78" s="89"/>
      <c r="P78" s="89"/>
      <c r="Q78" s="89"/>
      <c r="R78" s="89"/>
      <c r="S78" s="90"/>
      <c r="T78" s="88" t="s">
        <v>55</v>
      </c>
      <c r="U78" s="89"/>
      <c r="V78" s="90"/>
      <c r="W78" s="88" t="s">
        <v>56</v>
      </c>
      <c r="X78" s="89"/>
      <c r="Y78" s="89"/>
      <c r="Z78" s="89"/>
      <c r="AA78" s="90"/>
    </row>
    <row r="79" spans="1:27" ht="88.5" customHeight="1" thickBot="1" x14ac:dyDescent="0.3">
      <c r="A79" s="32">
        <v>45442</v>
      </c>
      <c r="B79" s="33" t="s">
        <v>75</v>
      </c>
      <c r="C79" s="34">
        <v>45861</v>
      </c>
      <c r="D79" s="91" t="s">
        <v>90</v>
      </c>
      <c r="E79" s="91"/>
      <c r="F79" s="91"/>
      <c r="G79" s="91"/>
      <c r="H79" s="91"/>
      <c r="I79" s="91"/>
      <c r="J79" s="92">
        <v>45930</v>
      </c>
      <c r="K79" s="91"/>
      <c r="L79" s="91"/>
      <c r="M79" s="91" t="s">
        <v>91</v>
      </c>
      <c r="N79" s="91"/>
      <c r="O79" s="91"/>
      <c r="P79" s="91"/>
      <c r="Q79" s="91"/>
      <c r="R79" s="91"/>
      <c r="S79" s="91"/>
      <c r="T79" s="92"/>
      <c r="U79" s="91"/>
      <c r="V79" s="91"/>
      <c r="W79" s="91"/>
      <c r="X79" s="91"/>
      <c r="Y79" s="91"/>
      <c r="Z79" s="91"/>
      <c r="AA79" s="93"/>
    </row>
    <row r="80" spans="1:27" ht="15.75" thickBot="1" x14ac:dyDescent="0.3">
      <c r="A80" s="80" t="s">
        <v>57</v>
      </c>
      <c r="B80" s="81"/>
      <c r="C80" s="81"/>
      <c r="D80" s="81"/>
      <c r="E80" s="81"/>
      <c r="F80" s="81"/>
      <c r="G80" s="81"/>
      <c r="H80" s="81"/>
      <c r="I80" s="81"/>
      <c r="J80" s="81"/>
      <c r="K80" s="81"/>
      <c r="L80" s="81"/>
      <c r="M80" s="81"/>
      <c r="N80" s="81"/>
      <c r="O80" s="81"/>
      <c r="P80" s="81"/>
      <c r="Q80" s="81"/>
      <c r="R80" s="81"/>
      <c r="S80" s="81"/>
      <c r="T80" s="81"/>
      <c r="U80" s="81"/>
      <c r="V80" s="81"/>
      <c r="W80" s="81"/>
      <c r="X80" s="81"/>
      <c r="Y80" s="81"/>
      <c r="Z80" s="81"/>
      <c r="AA80" s="82"/>
    </row>
    <row r="81" spans="1:27" ht="15.75" thickBot="1" x14ac:dyDescent="0.3">
      <c r="A81" s="83" t="s">
        <v>51</v>
      </c>
      <c r="B81" s="84"/>
      <c r="C81" s="85" t="s">
        <v>52</v>
      </c>
      <c r="D81" s="86"/>
      <c r="E81" s="86"/>
      <c r="F81" s="86"/>
      <c r="G81" s="86"/>
      <c r="H81" s="86"/>
      <c r="I81" s="87"/>
      <c r="J81" s="85" t="s">
        <v>53</v>
      </c>
      <c r="K81" s="86"/>
      <c r="L81" s="86"/>
      <c r="M81" s="86"/>
      <c r="N81" s="86"/>
      <c r="O81" s="86"/>
      <c r="P81" s="86"/>
      <c r="Q81" s="86"/>
      <c r="R81" s="86"/>
      <c r="S81" s="87"/>
      <c r="T81" s="86" t="s">
        <v>54</v>
      </c>
      <c r="U81" s="86"/>
      <c r="V81" s="86"/>
      <c r="W81" s="86"/>
      <c r="X81" s="86"/>
      <c r="Y81" s="86"/>
      <c r="Z81" s="86"/>
      <c r="AA81" s="87"/>
    </row>
    <row r="82" spans="1:27" ht="15.75" thickBot="1" x14ac:dyDescent="0.3">
      <c r="A82" s="21" t="s">
        <v>55</v>
      </c>
      <c r="B82" s="21" t="s">
        <v>56</v>
      </c>
      <c r="C82" s="21" t="s">
        <v>55</v>
      </c>
      <c r="D82" s="80" t="s">
        <v>56</v>
      </c>
      <c r="E82" s="81"/>
      <c r="F82" s="81"/>
      <c r="G82" s="81"/>
      <c r="H82" s="81"/>
      <c r="I82" s="82"/>
      <c r="J82" s="80" t="s">
        <v>55</v>
      </c>
      <c r="K82" s="81"/>
      <c r="L82" s="82"/>
      <c r="M82" s="80" t="s">
        <v>56</v>
      </c>
      <c r="N82" s="81"/>
      <c r="O82" s="81"/>
      <c r="P82" s="81"/>
      <c r="Q82" s="81"/>
      <c r="R82" s="81"/>
      <c r="S82" s="82"/>
      <c r="T82" s="80" t="s">
        <v>55</v>
      </c>
      <c r="U82" s="81"/>
      <c r="V82" s="82"/>
      <c r="W82" s="80" t="s">
        <v>56</v>
      </c>
      <c r="X82" s="81"/>
      <c r="Y82" s="81"/>
      <c r="Z82" s="81"/>
      <c r="AA82" s="82"/>
    </row>
    <row r="83" spans="1:27" ht="72" customHeight="1" thickBot="1" x14ac:dyDescent="0.3">
      <c r="A83" s="32">
        <v>45442</v>
      </c>
      <c r="B83" s="31" t="s">
        <v>74</v>
      </c>
      <c r="C83" s="34">
        <v>45861</v>
      </c>
      <c r="D83" s="69" t="s">
        <v>74</v>
      </c>
      <c r="E83" s="70"/>
      <c r="F83" s="70"/>
      <c r="G83" s="70"/>
      <c r="H83" s="70"/>
      <c r="I83" s="71"/>
      <c r="J83" s="72"/>
      <c r="K83" s="73"/>
      <c r="L83" s="73"/>
      <c r="M83" s="74" t="s">
        <v>74</v>
      </c>
      <c r="N83" s="74"/>
      <c r="O83" s="74"/>
      <c r="P83" s="74"/>
      <c r="Q83" s="74"/>
      <c r="R83" s="74"/>
      <c r="S83" s="74"/>
      <c r="T83" s="75"/>
      <c r="U83" s="74"/>
      <c r="V83" s="74"/>
      <c r="W83" s="74"/>
      <c r="X83" s="74"/>
      <c r="Y83" s="74"/>
      <c r="Z83" s="74"/>
      <c r="AA83" s="76"/>
    </row>
    <row r="84" spans="1:27" ht="15.75" thickBot="1" x14ac:dyDescent="0.3">
      <c r="A84" s="77" t="s">
        <v>58</v>
      </c>
      <c r="B84" s="78"/>
      <c r="C84" s="78"/>
      <c r="D84" s="78"/>
      <c r="E84" s="78"/>
      <c r="F84" s="78"/>
      <c r="G84" s="78"/>
      <c r="H84" s="78"/>
      <c r="I84" s="78"/>
      <c r="J84" s="78"/>
      <c r="K84" s="78"/>
      <c r="L84" s="78"/>
      <c r="M84" s="78"/>
      <c r="N84" s="78"/>
      <c r="O84" s="78"/>
      <c r="P84" s="78"/>
      <c r="Q84" s="78"/>
      <c r="R84" s="78"/>
      <c r="S84" s="78"/>
      <c r="T84" s="78"/>
      <c r="U84" s="78"/>
      <c r="V84" s="78"/>
      <c r="W84" s="78"/>
      <c r="X84" s="78"/>
      <c r="Y84" s="78"/>
      <c r="Z84" s="78"/>
      <c r="AA84" s="79"/>
    </row>
    <row r="85" spans="1:27" ht="15.75" thickBot="1" x14ac:dyDescent="0.3">
      <c r="A85" s="63" t="s">
        <v>51</v>
      </c>
      <c r="B85" s="64"/>
      <c r="C85" s="65" t="s">
        <v>52</v>
      </c>
      <c r="D85" s="66"/>
      <c r="E85" s="66"/>
      <c r="F85" s="66"/>
      <c r="G85" s="66"/>
      <c r="H85" s="66"/>
      <c r="I85" s="67"/>
      <c r="J85" s="65" t="s">
        <v>53</v>
      </c>
      <c r="K85" s="66"/>
      <c r="L85" s="66"/>
      <c r="M85" s="66"/>
      <c r="N85" s="66"/>
      <c r="O85" s="66"/>
      <c r="P85" s="66"/>
      <c r="Q85" s="66"/>
      <c r="R85" s="66"/>
      <c r="S85" s="67"/>
      <c r="T85" s="66" t="s">
        <v>54</v>
      </c>
      <c r="U85" s="66"/>
      <c r="V85" s="66"/>
      <c r="W85" s="66"/>
      <c r="X85" s="66"/>
      <c r="Y85" s="66"/>
      <c r="Z85" s="66"/>
      <c r="AA85" s="67"/>
    </row>
    <row r="86" spans="1:27" ht="15.75" thickBot="1" x14ac:dyDescent="0.3">
      <c r="A86" s="22" t="s">
        <v>55</v>
      </c>
      <c r="B86" s="22" t="s">
        <v>56</v>
      </c>
      <c r="C86" s="22" t="s">
        <v>55</v>
      </c>
      <c r="D86" s="63" t="s">
        <v>56</v>
      </c>
      <c r="E86" s="68"/>
      <c r="F86" s="68"/>
      <c r="G86" s="68"/>
      <c r="H86" s="68"/>
      <c r="I86" s="64"/>
      <c r="J86" s="63" t="s">
        <v>55</v>
      </c>
      <c r="K86" s="68"/>
      <c r="L86" s="64"/>
      <c r="M86" s="63" t="s">
        <v>56</v>
      </c>
      <c r="N86" s="68"/>
      <c r="O86" s="68"/>
      <c r="P86" s="68"/>
      <c r="Q86" s="68"/>
      <c r="R86" s="68"/>
      <c r="S86" s="64"/>
      <c r="T86" s="63" t="s">
        <v>55</v>
      </c>
      <c r="U86" s="68"/>
      <c r="V86" s="64"/>
      <c r="W86" s="63" t="s">
        <v>56</v>
      </c>
      <c r="X86" s="68"/>
      <c r="Y86" s="68"/>
      <c r="Z86" s="68"/>
      <c r="AA86" s="64"/>
    </row>
    <row r="87" spans="1:27" ht="93.75" customHeight="1" thickBot="1" x14ac:dyDescent="0.3">
      <c r="A87" s="32">
        <v>45442</v>
      </c>
      <c r="B87" s="35" t="s">
        <v>92</v>
      </c>
      <c r="C87" s="34">
        <v>45861</v>
      </c>
      <c r="D87" s="51" t="s">
        <v>76</v>
      </c>
      <c r="E87" s="52"/>
      <c r="F87" s="52"/>
      <c r="G87" s="52"/>
      <c r="H87" s="52"/>
      <c r="I87" s="53"/>
      <c r="J87" s="54"/>
      <c r="K87" s="55"/>
      <c r="L87" s="55"/>
      <c r="M87" s="51" t="s">
        <v>93</v>
      </c>
      <c r="N87" s="52"/>
      <c r="O87" s="52"/>
      <c r="P87" s="52"/>
      <c r="Q87" s="52"/>
      <c r="R87" s="52"/>
      <c r="S87" s="53"/>
      <c r="T87" s="54"/>
      <c r="U87" s="55"/>
      <c r="V87" s="55"/>
      <c r="W87" s="51"/>
      <c r="X87" s="52"/>
      <c r="Y87" s="52"/>
      <c r="Z87" s="52"/>
      <c r="AA87" s="56"/>
    </row>
    <row r="88" spans="1:27" ht="15.75" thickBot="1" x14ac:dyDescent="0.3">
      <c r="A88" s="57"/>
      <c r="B88" s="58"/>
      <c r="C88" s="59"/>
      <c r="D88" s="60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1"/>
      <c r="P88" s="61"/>
      <c r="Q88" s="61"/>
      <c r="R88" s="61"/>
      <c r="S88" s="61"/>
      <c r="T88" s="61"/>
      <c r="U88" s="61"/>
      <c r="V88" s="61"/>
      <c r="W88" s="61"/>
      <c r="X88" s="61"/>
      <c r="Y88" s="61"/>
      <c r="Z88" s="61"/>
      <c r="AA88" s="62"/>
    </row>
    <row r="89" spans="1:27" x14ac:dyDescent="0.25">
      <c r="A89" s="16"/>
      <c r="B89" s="50" t="s">
        <v>94</v>
      </c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50"/>
      <c r="P89" s="50"/>
      <c r="Q89" s="50"/>
      <c r="R89" s="50"/>
      <c r="S89" s="50"/>
      <c r="T89" s="50"/>
      <c r="U89" s="50"/>
      <c r="V89" s="50"/>
      <c r="W89" s="50"/>
      <c r="X89" s="50"/>
      <c r="Y89" s="50"/>
      <c r="Z89" s="50"/>
      <c r="AA89" s="50"/>
    </row>
  </sheetData>
  <mergeCells count="223">
    <mergeCell ref="A1:C5"/>
    <mergeCell ref="D1:AA1"/>
    <mergeCell ref="D2:AA2"/>
    <mergeCell ref="D3:AA3"/>
    <mergeCell ref="D4:AA4"/>
    <mergeCell ref="D5:J5"/>
    <mergeCell ref="K5:S5"/>
    <mergeCell ref="T5:AA5"/>
    <mergeCell ref="A11:F11"/>
    <mergeCell ref="G11:L11"/>
    <mergeCell ref="M11:O11"/>
    <mergeCell ref="P11:T11"/>
    <mergeCell ref="U11:X11"/>
    <mergeCell ref="Y11:AA11"/>
    <mergeCell ref="A6:AA6"/>
    <mergeCell ref="A7:AA7"/>
    <mergeCell ref="A8:AA8"/>
    <mergeCell ref="A9:AA9"/>
    <mergeCell ref="A10:F10"/>
    <mergeCell ref="G10:L10"/>
    <mergeCell ref="M10:O10"/>
    <mergeCell ref="P10:T10"/>
    <mergeCell ref="U10:X10"/>
    <mergeCell ref="Y10:AA10"/>
    <mergeCell ref="A12:F12"/>
    <mergeCell ref="G12:L12"/>
    <mergeCell ref="M12:O12"/>
    <mergeCell ref="P12:T12"/>
    <mergeCell ref="U12:X12"/>
    <mergeCell ref="Y12:AA12"/>
    <mergeCell ref="A13:F13"/>
    <mergeCell ref="G13:L13"/>
    <mergeCell ref="M13:O13"/>
    <mergeCell ref="P13:T13"/>
    <mergeCell ref="U13:X13"/>
    <mergeCell ref="Y13:AA13"/>
    <mergeCell ref="A14:E14"/>
    <mergeCell ref="F14:AA14"/>
    <mergeCell ref="C16:C17"/>
    <mergeCell ref="D16:E16"/>
    <mergeCell ref="F16:G16"/>
    <mergeCell ref="H16:I16"/>
    <mergeCell ref="J16:K16"/>
    <mergeCell ref="X16:Y16"/>
    <mergeCell ref="Z16:AA16"/>
    <mergeCell ref="A16:B17"/>
    <mergeCell ref="A15:AA15"/>
    <mergeCell ref="A25:AA25"/>
    <mergeCell ref="A26:C26"/>
    <mergeCell ref="D26:I26"/>
    <mergeCell ref="J26:O26"/>
    <mergeCell ref="P26:U26"/>
    <mergeCell ref="V26:AA26"/>
    <mergeCell ref="L16:M16"/>
    <mergeCell ref="N16:O16"/>
    <mergeCell ref="P16:Q16"/>
    <mergeCell ref="R16:S16"/>
    <mergeCell ref="T16:U16"/>
    <mergeCell ref="V16:W16"/>
    <mergeCell ref="A18:B18"/>
    <mergeCell ref="A23:B23"/>
    <mergeCell ref="A24:B24"/>
    <mergeCell ref="A19:B19"/>
    <mergeCell ref="A20:B20"/>
    <mergeCell ref="A21:B21"/>
    <mergeCell ref="A22:B22"/>
    <mergeCell ref="Z27:AA27"/>
    <mergeCell ref="A28:C28"/>
    <mergeCell ref="D28:E28"/>
    <mergeCell ref="F28:G28"/>
    <mergeCell ref="H28:I28"/>
    <mergeCell ref="J28:K28"/>
    <mergeCell ref="L28:M28"/>
    <mergeCell ref="N28:O28"/>
    <mergeCell ref="P28:Q28"/>
    <mergeCell ref="R28:S28"/>
    <mergeCell ref="N27:O27"/>
    <mergeCell ref="P27:Q27"/>
    <mergeCell ref="R27:S27"/>
    <mergeCell ref="T27:U27"/>
    <mergeCell ref="V27:W27"/>
    <mergeCell ref="X27:Y27"/>
    <mergeCell ref="A27:C27"/>
    <mergeCell ref="D27:E27"/>
    <mergeCell ref="F27:G27"/>
    <mergeCell ref="H27:I27"/>
    <mergeCell ref="J27:K27"/>
    <mergeCell ref="L27:M27"/>
    <mergeCell ref="A30:AA30"/>
    <mergeCell ref="D31:AA31"/>
    <mergeCell ref="A32:C32"/>
    <mergeCell ref="D32:AA32"/>
    <mergeCell ref="A33:C33"/>
    <mergeCell ref="D33:AA33"/>
    <mergeCell ref="T28:U28"/>
    <mergeCell ref="V28:W28"/>
    <mergeCell ref="X28:Y28"/>
    <mergeCell ref="Z28:AA28"/>
    <mergeCell ref="A29:C29"/>
    <mergeCell ref="D29:I29"/>
    <mergeCell ref="J29:O29"/>
    <mergeCell ref="P29:U29"/>
    <mergeCell ref="V29:AA29"/>
    <mergeCell ref="A34:AA34"/>
    <mergeCell ref="A35:C35"/>
    <mergeCell ref="D35:E35"/>
    <mergeCell ref="F35:G35"/>
    <mergeCell ref="H35:I35"/>
    <mergeCell ref="J35:K35"/>
    <mergeCell ref="L35:M35"/>
    <mergeCell ref="N35:O35"/>
    <mergeCell ref="P35:Q35"/>
    <mergeCell ref="R35:S35"/>
    <mergeCell ref="A44:C44"/>
    <mergeCell ref="D44:AA44"/>
    <mergeCell ref="D45:AA45"/>
    <mergeCell ref="A46:AA47"/>
    <mergeCell ref="A48:AA48"/>
    <mergeCell ref="A54:AA54"/>
    <mergeCell ref="T35:U35"/>
    <mergeCell ref="V35:W35"/>
    <mergeCell ref="X35:Y35"/>
    <mergeCell ref="Z35:AA35"/>
    <mergeCell ref="B40:AA40"/>
    <mergeCell ref="A42:C42"/>
    <mergeCell ref="A36:C36"/>
    <mergeCell ref="D36:I36"/>
    <mergeCell ref="J36:O36"/>
    <mergeCell ref="P36:U36"/>
    <mergeCell ref="V36:AA36"/>
    <mergeCell ref="A37:C37"/>
    <mergeCell ref="D37:I37"/>
    <mergeCell ref="J37:O37"/>
    <mergeCell ref="P37:U37"/>
    <mergeCell ref="V37:AA37"/>
    <mergeCell ref="A38:C38"/>
    <mergeCell ref="D38:I38"/>
    <mergeCell ref="B66:AA66"/>
    <mergeCell ref="A67:AA67"/>
    <mergeCell ref="B68:AA68"/>
    <mergeCell ref="B69:AA69"/>
    <mergeCell ref="B70:AA70"/>
    <mergeCell ref="B71:AA71"/>
    <mergeCell ref="A59:AA59"/>
    <mergeCell ref="B60:AA60"/>
    <mergeCell ref="B61:AA61"/>
    <mergeCell ref="B63:AA63"/>
    <mergeCell ref="B64:AA64"/>
    <mergeCell ref="B65:AA65"/>
    <mergeCell ref="B72:AA72"/>
    <mergeCell ref="B73:AA73"/>
    <mergeCell ref="B74:AA74"/>
    <mergeCell ref="A75:AA75"/>
    <mergeCell ref="A76:AA76"/>
    <mergeCell ref="A77:B77"/>
    <mergeCell ref="C77:I77"/>
    <mergeCell ref="J77:S77"/>
    <mergeCell ref="T77:AA77"/>
    <mergeCell ref="D78:I78"/>
    <mergeCell ref="J78:L78"/>
    <mergeCell ref="M78:S78"/>
    <mergeCell ref="T78:V78"/>
    <mergeCell ref="W78:AA78"/>
    <mergeCell ref="D79:I79"/>
    <mergeCell ref="J79:L79"/>
    <mergeCell ref="M79:S79"/>
    <mergeCell ref="T79:V79"/>
    <mergeCell ref="W79:AA79"/>
    <mergeCell ref="D83:I83"/>
    <mergeCell ref="J83:L83"/>
    <mergeCell ref="M83:S83"/>
    <mergeCell ref="T83:V83"/>
    <mergeCell ref="W83:AA83"/>
    <mergeCell ref="A84:AA84"/>
    <mergeCell ref="A80:AA80"/>
    <mergeCell ref="A81:B81"/>
    <mergeCell ref="C81:I81"/>
    <mergeCell ref="J81:S81"/>
    <mergeCell ref="T81:AA81"/>
    <mergeCell ref="D82:I82"/>
    <mergeCell ref="J82:L82"/>
    <mergeCell ref="M82:S82"/>
    <mergeCell ref="T82:V82"/>
    <mergeCell ref="W82:AA82"/>
    <mergeCell ref="B89:AA89"/>
    <mergeCell ref="D87:I87"/>
    <mergeCell ref="J87:L87"/>
    <mergeCell ref="M87:S87"/>
    <mergeCell ref="T87:V87"/>
    <mergeCell ref="W87:AA87"/>
    <mergeCell ref="A88:C88"/>
    <mergeCell ref="D88:AA88"/>
    <mergeCell ref="A85:B85"/>
    <mergeCell ref="C85:I85"/>
    <mergeCell ref="J85:S85"/>
    <mergeCell ref="T85:AA85"/>
    <mergeCell ref="D86:I86"/>
    <mergeCell ref="J86:L86"/>
    <mergeCell ref="M86:S86"/>
    <mergeCell ref="T86:V86"/>
    <mergeCell ref="W86:AA86"/>
    <mergeCell ref="J38:O38"/>
    <mergeCell ref="P38:U38"/>
    <mergeCell ref="V38:AA38"/>
    <mergeCell ref="A39:C39"/>
    <mergeCell ref="D39:I39"/>
    <mergeCell ref="J39:O39"/>
    <mergeCell ref="P39:U39"/>
    <mergeCell ref="V39:AA39"/>
    <mergeCell ref="A43:C43"/>
    <mergeCell ref="D43:I43"/>
    <mergeCell ref="J43:O43"/>
    <mergeCell ref="P43:U43"/>
    <mergeCell ref="V43:AA43"/>
    <mergeCell ref="A41:C41"/>
    <mergeCell ref="D41:I41"/>
    <mergeCell ref="J41:O41"/>
    <mergeCell ref="P41:U41"/>
    <mergeCell ref="V41:AA41"/>
    <mergeCell ref="D42:I42"/>
    <mergeCell ref="J42:O42"/>
    <mergeCell ref="P42:U42"/>
    <mergeCell ref="V42:AA42"/>
  </mergeCells>
  <pageMargins left="0.7" right="0.7" top="0.75" bottom="0.75" header="0.3" footer="0.3"/>
  <pageSetup orientation="portrait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ISABEL CORDOBA</dc:creator>
  <cp:lastModifiedBy>SIG-UPTC-CHIQUI</cp:lastModifiedBy>
  <dcterms:created xsi:type="dcterms:W3CDTF">2016-07-14T16:19:35Z</dcterms:created>
  <dcterms:modified xsi:type="dcterms:W3CDTF">2025-11-18T19:08:10Z</dcterms:modified>
</cp:coreProperties>
</file>