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SIG 2025\MANUAL INTEGRADO DE GESTION\Programas Ambientales\Programa de uso eficiente de agua y energía\"/>
    </mc:Choice>
  </mc:AlternateContent>
  <bookViews>
    <workbookView xWindow="0" yWindow="0" windowWidth="28800" windowHeight="12210" activeTab="1"/>
  </bookViews>
  <sheets>
    <sheet name="Macro1" sheetId="2" r:id="rId1"/>
    <sheet name="Hoja1" sheetId="1" r:id="rId2"/>
  </sheets>
  <definedNames>
    <definedName name="_xlnm.Print_Area" localSheetId="1">Hoja1!$A$1:$AB$88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6" i="1" l="1"/>
  <c r="P46" i="1"/>
  <c r="J46" i="1"/>
  <c r="D46" i="1"/>
  <c r="V40" i="1"/>
  <c r="P40" i="1"/>
  <c r="J40" i="1"/>
  <c r="D40" i="1"/>
  <c r="F30" i="1"/>
  <c r="H30" i="1"/>
  <c r="J30" i="1"/>
  <c r="L30" i="1"/>
  <c r="N30" i="1"/>
  <c r="P30" i="1"/>
  <c r="R30" i="1"/>
  <c r="T30" i="1"/>
  <c r="V30" i="1"/>
  <c r="X30" i="1"/>
  <c r="Z30" i="1"/>
  <c r="D30" i="1"/>
  <c r="T29" i="1"/>
  <c r="R29" i="1"/>
  <c r="F29" i="1"/>
  <c r="H29" i="1"/>
  <c r="J29" i="1"/>
  <c r="L29" i="1"/>
  <c r="N29" i="1"/>
  <c r="P29" i="1"/>
  <c r="V29" i="1"/>
  <c r="X29" i="1"/>
  <c r="Z29" i="1"/>
  <c r="D29" i="1"/>
  <c r="V31" i="1" l="1"/>
  <c r="J31" i="1"/>
  <c r="P31" i="1"/>
  <c r="D31" i="1"/>
  <c r="D35" i="1"/>
</calcChain>
</file>

<file path=xl/sharedStrings.xml><?xml version="1.0" encoding="utf-8"?>
<sst xmlns="http://schemas.openxmlformats.org/spreadsheetml/2006/main" count="185" uniqueCount="92">
  <si>
    <t>MACROPROCESO:PLANEACIÓN Y MEJORAMIENTO CONTÍNUO</t>
  </si>
  <si>
    <t>PROCESO: DIRECCIONAMIENTO DEL SIG</t>
  </si>
  <si>
    <t xml:space="preserve">PROCEDIMIENTO: IDENTIFICACION DE ASPECTOS Y VALORACION DE IMPACTOS AMBIENTALES </t>
  </si>
  <si>
    <t xml:space="preserve">                      Código:P-DS-P13-F03                                   </t>
  </si>
  <si>
    <t xml:space="preserve">           Página:  1 de 1</t>
  </si>
  <si>
    <t>OBJETIVOS DEL SIG</t>
  </si>
  <si>
    <t>OBJETIVO ESPECIFICO</t>
  </si>
  <si>
    <t>TIPO</t>
  </si>
  <si>
    <t>OBJETIVO</t>
  </si>
  <si>
    <t>RESPONSABLE</t>
  </si>
  <si>
    <t>FORMULA</t>
  </si>
  <si>
    <t>META</t>
  </si>
  <si>
    <t xml:space="preserve">FRECUENCIA DE MEDICION </t>
  </si>
  <si>
    <t>CUMPLIMIENTO</t>
  </si>
  <si>
    <t>COBERTURA</t>
  </si>
  <si>
    <t>EFICACIA</t>
  </si>
  <si>
    <t>RESPONSABLE GENERAL</t>
  </si>
  <si>
    <t>CRONOGRAMA</t>
  </si>
  <si>
    <t>ACTIVIDADES</t>
  </si>
  <si>
    <t>enero</t>
  </si>
  <si>
    <t>febrero</t>
  </si>
  <si>
    <t>marzo</t>
  </si>
  <si>
    <t>abril</t>
  </si>
  <si>
    <t>mayo</t>
  </si>
  <si>
    <t>junio</t>
  </si>
  <si>
    <t>julio</t>
  </si>
  <si>
    <t>agosto</t>
  </si>
  <si>
    <t>septiembre</t>
  </si>
  <si>
    <t>octubre</t>
  </si>
  <si>
    <t>Noviembre</t>
  </si>
  <si>
    <t>diciembre</t>
  </si>
  <si>
    <t>P</t>
  </si>
  <si>
    <t>E</t>
  </si>
  <si>
    <t>ACTIVIDADES PROGRAMADAS MES</t>
  </si>
  <si>
    <t>ACTIVIDADES EJECUTADAS MES</t>
  </si>
  <si>
    <t>PORCENTAJE DE CUMPLIMIENTO MES</t>
  </si>
  <si>
    <t>INDICADOR DE COBERTURA</t>
  </si>
  <si>
    <t>PORCENTAJE DE COBERTURA</t>
  </si>
  <si>
    <t xml:space="preserve">GRAFICA DE CUMPLIMIENTO </t>
  </si>
  <si>
    <t>GRAFICA DE COBERTURA</t>
  </si>
  <si>
    <t>GRAFICA DE EFICACIA 1</t>
  </si>
  <si>
    <t>GRAFICA DE EFICACIA 2</t>
  </si>
  <si>
    <t xml:space="preserve"> ANALISIS DE TENDENCIA</t>
  </si>
  <si>
    <t xml:space="preserve">CUMPLIMIENTO </t>
  </si>
  <si>
    <t>PRIMER TRIMESTRE</t>
  </si>
  <si>
    <t>SEGUNDO TRIMESTRE</t>
  </si>
  <si>
    <t>TERCER TRIMESTRE</t>
  </si>
  <si>
    <t>CUARTO TRIMESTRE</t>
  </si>
  <si>
    <t>FECHA</t>
  </si>
  <si>
    <t>DESCRIPCION</t>
  </si>
  <si>
    <t xml:space="preserve">COBERTURA </t>
  </si>
  <si>
    <t xml:space="preserve">EFICACIA </t>
  </si>
  <si>
    <t>FORMATO: PROGRAMAS GESTIÓN AMBIENTAL</t>
  </si>
  <si>
    <r>
      <t xml:space="preserve">  </t>
    </r>
    <r>
      <rPr>
        <sz val="10"/>
        <rFont val="Arial"/>
        <family val="2"/>
      </rPr>
      <t xml:space="preserve">   Versión:03</t>
    </r>
  </si>
  <si>
    <t>Medir el cumplimiento de las actividades programadas</t>
  </si>
  <si>
    <t>SIG Área de Gestión Ambiental</t>
  </si>
  <si>
    <t>(Número de actividades ejecutadas
/ Número total de actividades programadas)  * 100</t>
  </si>
  <si>
    <t>Trimestral</t>
  </si>
  <si>
    <t>Relación de campañas y socializaciones, dadas a la comunidad Universitaria sobre el uso adecuado de los recursos de Agua y Energía</t>
  </si>
  <si>
    <t>(Campañas y socializaciones ejecutadas / planeadas) *100</t>
  </si>
  <si>
    <t>Obtener el porcentaje de consumo del período de vigencia del programa, respecto al año anterior -AGUA</t>
  </si>
  <si>
    <t>N.A</t>
  </si>
  <si>
    <t>Obtener el porcentaje de consumo del período de vigencia del programa, respecto al año anterior.- ENERGÍA</t>
  </si>
  <si>
    <t>Consumo Trimestre 2025 x 100
Consumo Trimestre 2024</t>
  </si>
  <si>
    <t>Desarrollar e implementar alternativas para el uso eficaz del agua y la energía en la Universidad Pedagógica y Tecnológica de Colombia. Sede Central Tunja</t>
  </si>
  <si>
    <t>Garantizar la gestión de los impactos adversos significativos derivados de las actividades, proyectos, productos o servicios que controla la universidad o sobre los que pueda influir, promoviendo mecanismos de sensibilización y capacitación ambiental  al interior y en sus partes interesadas para generar una cultura armónica de convivencia con el medio ambiente</t>
  </si>
  <si>
    <t>SIG/ÁREA DE GESTIÓN AMBIENTAL</t>
  </si>
  <si>
    <t>Realizar campaña Virtual de Sensibilización para el Uso Eficiente y Ahorro del Agua</t>
  </si>
  <si>
    <t>Realizar campaña Virtual de Sensibilización para el Uso Eficiente y Ahorro de la Energía</t>
  </si>
  <si>
    <t>Ejecución del contrato para el análisis de agua superficial tratada y aguas residuales en la Sede Central y la Facultad de Ciencias de la Salud.</t>
  </si>
  <si>
    <t>Realizar reporte de resultados de análisis de vertimientos (Sede Central y Facultad Ciencias de la Salud) a Veolia</t>
  </si>
  <si>
    <t>Socializar informe de resultados de análisis de aguas y solicitar las adecuaciones a los procesos responsables si se requieren</t>
  </si>
  <si>
    <t>Realizar el registro trimestral de consumos de agua y energía seccional Tunja.</t>
  </si>
  <si>
    <t>Solicitud del informe sobre el lavado y mantenimiento de los tanques de almacenamiento de agua con que cuenta la Universidad.</t>
  </si>
  <si>
    <t>Generar acciones correctivas a los indicadores resultado del seguimiento al programa</t>
  </si>
  <si>
    <t xml:space="preserve"> SOCIALIZACIONES Y CAMPAÑAS PLANEADAS</t>
  </si>
  <si>
    <t>SOCIALIZACIONES Y CAMPAÑAS EJECUTADAS</t>
  </si>
  <si>
    <t>CONSUMO m3 2025</t>
  </si>
  <si>
    <t>CONSUMO m3 2024</t>
  </si>
  <si>
    <t>INDICACOR DE EFICACIA AGUA</t>
  </si>
  <si>
    <t>PORCENTAJE DE EFICACIA</t>
  </si>
  <si>
    <t>INDICADOR DE EFICACIA ENERGÍA</t>
  </si>
  <si>
    <t>CONSUMO kWh 2025</t>
  </si>
  <si>
    <t>CONSUMO kWh 2024</t>
  </si>
  <si>
    <t>NOTA: Si hay incumplimiento de metas se genera una acción correctiva en el sistema SGA</t>
  </si>
  <si>
    <t>Durante los primeros tres meses del año, tanto las actividades programadas como las ejecutadas se mantuvieron en niveles mínimos o nulos. Esto refleja un inicio de año con baja operatividad, probablemente por procesos administrativos o de planeación previos al desarrollo de actividades.</t>
  </si>
  <si>
    <t>En abril se evidencia un incremento significativo en el cumplimiento, con un nivel de ejecución que iguala a lo programado, lo que indica efectividad total en las acciones desarrolladas.
Mayo y junio vuelven a mostrar baja ejecución, lo que sugiere una disminución temporal en la actividad operativa o la programación de acciones específicas concentradas en otros periodos.</t>
  </si>
  <si>
    <t>En julio se retoma la ejecución plena de actividades, con resultados equivalentes a lo planeado, lo que demuestra un cumplimiento del 100%.
Agosto no presenta ejecución significativa, pero en septiembre se alcanza el máximo nivel de cumplimiento, repitiendo el equilibrio entre lo programado y lo realizado.</t>
  </si>
  <si>
    <t>Se ejecutaron las socializaciones y campañas planeadas al 100%</t>
  </si>
  <si>
    <t>En 2024 se observa un consumo moderado, mientras que en 2025 el consumo disminuye ligeramente. Esto indica un inicio de año con una leve mejora en eficiencia hídrica.
En 2024 el consumo energético es ligeramente mayor que en 2025. Esto refleja un inicio de año más eficiente en 2025.</t>
  </si>
  <si>
    <t>Se presenta el mayor consumo de agua en todo el periodo, especialmente en 2024, donde el valor es significativamente más alto. En 2025 se evidencia una reducción drástica del consumo, lo que refleja mejores prácticas de uso y control del recurso o una menor demanda operativa durante este trimestre.
Se observa una reducción sostenida del consumo en 2024 respecto a 2025, pero en este último el incremento puede estar asociado a mayor operatividad o aumento de actividades.</t>
  </si>
  <si>
    <t xml:space="preserve">El consumo de agua vuelve a niveles bajos tanto en 2024 como en 2025, con una ligera disminución en este último año. Se mantiene una tendencia de ahorro estable.
En 2025 el consumo aumenta considerablemente en comparación con 2024. Este comportamiento indica mayor uso de equipos o instalaciones esto pudo haber ocurrido por los juegos nacionales de sintraunicol que se llevaron a cabo en la universidad.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</si>
</sst>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800]dddd\,\ mmmm\ dd\,\ yyyy"/>
  </numFmts>
  <fonts count="11" x14ac:knownFonts="1">
    <font>
      <sz val="11"/>
      <color theme="1"/>
      <name val="Calibri"/>
      <family val="2"/>
      <scheme val="minor"/>
    </font>
    <font>
      <sz val="11"/>
      <color theme="1"/>
      <name val="Calibri"/>
      <family val="2"/>
      <scheme val="minor"/>
    </font>
    <font>
      <sz val="10"/>
      <name val="Arial"/>
      <family val="2"/>
    </font>
    <font>
      <b/>
      <sz val="10"/>
      <name val="Arial"/>
      <family val="2"/>
    </font>
    <font>
      <sz val="10"/>
      <color rgb="FFFF0000"/>
      <name val="Arial"/>
      <family val="2"/>
    </font>
    <font>
      <b/>
      <sz val="8"/>
      <name val="Arial"/>
      <family val="2"/>
    </font>
    <font>
      <sz val="10"/>
      <color rgb="FF000000"/>
      <name val="Arial"/>
      <family val="2"/>
      <charset val="1"/>
    </font>
    <font>
      <sz val="10"/>
      <name val="Arial"/>
      <family val="2"/>
      <charset val="1"/>
    </font>
    <font>
      <sz val="10"/>
      <name val="Calibri"/>
      <family val="2"/>
      <charset val="1"/>
    </font>
    <font>
      <b/>
      <sz val="10"/>
      <name val="Arial"/>
      <family val="2"/>
      <charset val="1"/>
    </font>
    <font>
      <b/>
      <sz val="10"/>
      <color rgb="FF000000"/>
      <name val="Arial"/>
      <family val="2"/>
      <charset val="1"/>
    </font>
  </fonts>
  <fills count="16">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FF"/>
        <bgColor rgb="FFFFFFCC"/>
      </patternFill>
    </fill>
    <fill>
      <patternFill patternType="solid">
        <fgColor theme="0"/>
        <bgColor rgb="FFA6A6A6"/>
      </patternFill>
    </fill>
    <fill>
      <patternFill patternType="solid">
        <fgColor theme="0"/>
        <bgColor rgb="FFA9D18E"/>
      </patternFill>
    </fill>
    <fill>
      <patternFill patternType="solid">
        <fgColor rgb="FFC27CB8"/>
        <bgColor rgb="FFA6A6A6"/>
      </patternFill>
    </fill>
    <fill>
      <patternFill patternType="solid">
        <fgColor rgb="FF92D050"/>
        <bgColor rgb="FFA9D18E"/>
      </patternFill>
    </fill>
    <fill>
      <patternFill patternType="solid">
        <fgColor rgb="FFA9D18E"/>
        <bgColor rgb="FF92D050"/>
      </patternFill>
    </fill>
    <fill>
      <patternFill patternType="solid">
        <fgColor theme="1"/>
        <bgColor rgb="FF92D050"/>
      </patternFill>
    </fill>
  </fills>
  <borders count="5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auto="1"/>
      </left>
      <right style="medium">
        <color auto="1"/>
      </right>
      <top style="medium">
        <color auto="1"/>
      </top>
      <bottom style="thin">
        <color auto="1"/>
      </bottom>
      <diagonal/>
    </border>
    <border>
      <left style="medium">
        <color indexed="64"/>
      </left>
      <right style="medium">
        <color indexed="64"/>
      </right>
      <top/>
      <bottom style="medium">
        <color indexed="64"/>
      </bottom>
      <diagonal/>
    </border>
    <border>
      <left style="medium">
        <color auto="1"/>
      </left>
      <right style="thin">
        <color auto="1"/>
      </right>
      <top style="thin">
        <color auto="1"/>
      </top>
      <bottom style="medium">
        <color auto="1"/>
      </bottom>
      <diagonal/>
    </border>
  </borders>
  <cellStyleXfs count="5">
    <xf numFmtId="0" fontId="0" fillId="0" borderId="0"/>
    <xf numFmtId="9" fontId="1" fillId="0" borderId="0" applyFont="0" applyFill="0" applyBorder="0" applyAlignment="0" applyProtection="0"/>
    <xf numFmtId="0" fontId="2" fillId="0" borderId="0"/>
    <xf numFmtId="0" fontId="2" fillId="0" borderId="0"/>
    <xf numFmtId="0" fontId="2" fillId="0" borderId="0"/>
  </cellStyleXfs>
  <cellXfs count="244">
    <xf numFmtId="0" fontId="0" fillId="0" borderId="0" xfId="0"/>
    <xf numFmtId="0" fontId="2" fillId="0" borderId="29" xfId="0" applyFont="1" applyBorder="1" applyAlignment="1">
      <alignment horizontal="center" vertical="center" wrapText="1"/>
    </xf>
    <xf numFmtId="0" fontId="2" fillId="0" borderId="0" xfId="0" applyFont="1"/>
    <xf numFmtId="0" fontId="3" fillId="3" borderId="0" xfId="0" applyFont="1" applyFill="1" applyAlignment="1">
      <alignment horizontal="center" vertical="center"/>
    </xf>
    <xf numFmtId="0" fontId="3" fillId="3" borderId="34" xfId="0" applyFont="1" applyFill="1" applyBorder="1" applyAlignment="1">
      <alignment horizontal="center" vertical="center"/>
    </xf>
    <xf numFmtId="0" fontId="3" fillId="4" borderId="47" xfId="0" applyFont="1" applyFill="1" applyBorder="1" applyAlignment="1">
      <alignment horizontal="center" vertical="center"/>
    </xf>
    <xf numFmtId="14" fontId="2" fillId="0" borderId="48" xfId="0" applyNumberFormat="1" applyFont="1" applyBorder="1" applyAlignment="1">
      <alignment vertical="center" wrapText="1"/>
    </xf>
    <xf numFmtId="14" fontId="2" fillId="0" borderId="11" xfId="0" applyNumberFormat="1" applyFont="1" applyBorder="1" applyAlignment="1">
      <alignment horizontal="center" vertical="center"/>
    </xf>
    <xf numFmtId="0" fontId="3" fillId="8" borderId="47" xfId="0" applyFont="1" applyFill="1" applyBorder="1" applyAlignment="1">
      <alignment horizontal="center" vertical="center"/>
    </xf>
    <xf numFmtId="0" fontId="3" fillId="6" borderId="26" xfId="0" applyFont="1" applyFill="1" applyBorder="1" applyAlignment="1">
      <alignment horizontal="center" vertical="center"/>
    </xf>
    <xf numFmtId="0" fontId="2" fillId="0" borderId="5" xfId="0" applyFont="1" applyBorder="1" applyAlignment="1">
      <alignment vertical="center" wrapText="1"/>
    </xf>
    <xf numFmtId="0" fontId="3" fillId="2" borderId="41"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57" xfId="0" applyFont="1" applyBorder="1" applyAlignment="1">
      <alignment horizontal="center" vertical="center" wrapText="1"/>
    </xf>
    <xf numFmtId="0" fontId="9" fillId="9" borderId="1" xfId="0" applyFont="1" applyFill="1" applyBorder="1" applyAlignment="1">
      <alignment horizontal="center" vertical="center" wrapText="1"/>
    </xf>
    <xf numFmtId="0" fontId="9" fillId="9" borderId="2"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10" fillId="11" borderId="2" xfId="0" applyFont="1" applyFill="1" applyBorder="1" applyAlignment="1">
      <alignment horizontal="center" vertical="center"/>
    </xf>
    <xf numFmtId="0" fontId="9" fillId="0" borderId="2" xfId="0" applyFont="1" applyBorder="1" applyAlignment="1">
      <alignment horizontal="center" vertical="center" wrapText="1"/>
    </xf>
    <xf numFmtId="0" fontId="9" fillId="12" borderId="2" xfId="0" applyFont="1" applyFill="1" applyBorder="1" applyAlignment="1">
      <alignment horizontal="center" vertical="center" wrapText="1"/>
    </xf>
    <xf numFmtId="0" fontId="9" fillId="13" borderId="5" xfId="0" applyFont="1" applyFill="1" applyBorder="1" applyAlignment="1">
      <alignment horizontal="center" vertical="center" wrapText="1"/>
    </xf>
    <xf numFmtId="0" fontId="10" fillId="9" borderId="2" xfId="0" applyFont="1" applyFill="1" applyBorder="1" applyAlignment="1">
      <alignment horizontal="center" vertical="center"/>
    </xf>
    <xf numFmtId="0" fontId="9" fillId="9" borderId="3" xfId="0" applyFont="1" applyFill="1" applyBorder="1" applyAlignment="1">
      <alignment horizontal="center" vertical="center" wrapText="1"/>
    </xf>
    <xf numFmtId="0" fontId="9" fillId="9" borderId="4" xfId="0" applyFont="1" applyFill="1" applyBorder="1" applyAlignment="1">
      <alignment horizontal="center" vertical="center" wrapText="1"/>
    </xf>
    <xf numFmtId="0" fontId="9" fillId="9" borderId="5" xfId="0" applyFont="1" applyFill="1" applyBorder="1" applyAlignment="1">
      <alignment horizontal="center" vertical="center" wrapText="1"/>
    </xf>
    <xf numFmtId="0" fontId="10" fillId="9" borderId="5" xfId="0" applyFont="1" applyFill="1" applyBorder="1" applyAlignment="1">
      <alignment horizontal="center" vertical="center"/>
    </xf>
    <xf numFmtId="0" fontId="9" fillId="0" borderId="5" xfId="0" applyFont="1" applyBorder="1" applyAlignment="1">
      <alignment horizontal="center" vertical="center" wrapText="1"/>
    </xf>
    <xf numFmtId="0" fontId="9" fillId="10" borderId="5"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10" fillId="0" borderId="5" xfId="0" applyFont="1" applyBorder="1" applyAlignment="1">
      <alignment horizontal="center" vertical="center"/>
    </xf>
    <xf numFmtId="0" fontId="9" fillId="9" borderId="6" xfId="0" applyFont="1" applyFill="1" applyBorder="1" applyAlignment="1">
      <alignment horizontal="center" vertical="center" wrapText="1"/>
    </xf>
    <xf numFmtId="0" fontId="0" fillId="0" borderId="5" xfId="0" applyBorder="1"/>
    <xf numFmtId="0" fontId="9" fillId="10" borderId="5" xfId="0" applyFont="1" applyFill="1" applyBorder="1" applyAlignment="1">
      <alignment horizontal="center" vertical="center"/>
    </xf>
    <xf numFmtId="0" fontId="9" fillId="11" borderId="5" xfId="0" applyFont="1" applyFill="1" applyBorder="1" applyAlignment="1">
      <alignment horizontal="center" vertical="center"/>
    </xf>
    <xf numFmtId="0" fontId="9" fillId="0" borderId="5" xfId="0" applyFont="1" applyBorder="1" applyAlignment="1">
      <alignment horizontal="center" vertical="center"/>
    </xf>
    <xf numFmtId="0" fontId="9" fillId="12" borderId="5" xfId="0" applyFont="1" applyFill="1" applyBorder="1" applyAlignment="1">
      <alignment horizontal="center" vertical="center"/>
    </xf>
    <xf numFmtId="0" fontId="9" fillId="9" borderId="5" xfId="0" applyFont="1" applyFill="1" applyBorder="1" applyAlignment="1">
      <alignment horizontal="center" vertical="center"/>
    </xf>
    <xf numFmtId="0" fontId="9" fillId="9" borderId="6" xfId="0" applyFont="1" applyFill="1" applyBorder="1" applyAlignment="1">
      <alignment horizontal="center" vertical="center"/>
    </xf>
    <xf numFmtId="0" fontId="9" fillId="12" borderId="5" xfId="0" applyFont="1" applyFill="1" applyBorder="1" applyAlignment="1">
      <alignment horizontal="center" vertical="center" wrapText="1"/>
    </xf>
    <xf numFmtId="0" fontId="10" fillId="0" borderId="4" xfId="0" applyFont="1" applyBorder="1"/>
    <xf numFmtId="0" fontId="10" fillId="11" borderId="5" xfId="0" applyFont="1" applyFill="1" applyBorder="1" applyAlignment="1">
      <alignment horizontal="center" vertical="center"/>
    </xf>
    <xf numFmtId="0" fontId="10" fillId="13" borderId="5" xfId="0" applyFont="1" applyFill="1" applyBorder="1" applyAlignment="1">
      <alignment horizontal="center" vertical="center"/>
    </xf>
    <xf numFmtId="0" fontId="0" fillId="0" borderId="6" xfId="0" applyBorder="1"/>
    <xf numFmtId="0" fontId="9" fillId="13" borderId="49" xfId="0" applyFont="1" applyFill="1" applyBorder="1" applyAlignment="1">
      <alignment horizontal="center" vertical="center" wrapText="1"/>
    </xf>
    <xf numFmtId="0" fontId="9" fillId="9" borderId="58" xfId="0" applyFont="1" applyFill="1" applyBorder="1" applyAlignment="1">
      <alignment horizontal="center" vertical="center" wrapText="1"/>
    </xf>
    <xf numFmtId="0" fontId="9" fillId="9" borderId="49" xfId="0" applyFont="1" applyFill="1" applyBorder="1" applyAlignment="1">
      <alignment horizontal="center" vertical="center" wrapText="1"/>
    </xf>
    <xf numFmtId="0" fontId="9" fillId="0" borderId="49" xfId="0" applyFont="1" applyBorder="1" applyAlignment="1">
      <alignment horizontal="center" vertical="center" wrapText="1"/>
    </xf>
    <xf numFmtId="0" fontId="9" fillId="12" borderId="49" xfId="0" applyFont="1" applyFill="1" applyBorder="1" applyAlignment="1">
      <alignment horizontal="center" vertical="center" wrapText="1"/>
    </xf>
    <xf numFmtId="0" fontId="9" fillId="9" borderId="49" xfId="0" applyFont="1" applyFill="1" applyBorder="1" applyAlignment="1">
      <alignment horizontal="center" vertical="center"/>
    </xf>
    <xf numFmtId="0" fontId="10" fillId="9" borderId="49" xfId="0" applyFont="1" applyFill="1" applyBorder="1" applyAlignment="1">
      <alignment horizontal="center" vertical="center"/>
    </xf>
    <xf numFmtId="0" fontId="0" fillId="0" borderId="49" xfId="0" applyBorder="1"/>
    <xf numFmtId="0" fontId="0" fillId="0" borderId="50" xfId="0" applyBorder="1"/>
    <xf numFmtId="0" fontId="0" fillId="0" borderId="16" xfId="0" applyBorder="1"/>
    <xf numFmtId="0" fontId="2" fillId="3" borderId="0" xfId="0" applyFont="1" applyFill="1"/>
    <xf numFmtId="0" fontId="2" fillId="3" borderId="34" xfId="0" applyFont="1" applyFill="1" applyBorder="1"/>
    <xf numFmtId="0" fontId="2" fillId="3" borderId="16" xfId="0" applyFont="1" applyFill="1" applyBorder="1"/>
    <xf numFmtId="0" fontId="0" fillId="3" borderId="0" xfId="0" applyFill="1"/>
    <xf numFmtId="0" fontId="9" fillId="11" borderId="49" xfId="0" applyFont="1" applyFill="1" applyBorder="1" applyAlignment="1">
      <alignment horizontal="center" vertical="center" wrapText="1"/>
    </xf>
    <xf numFmtId="2" fontId="9" fillId="14" borderId="37" xfId="0" applyNumberFormat="1" applyFont="1" applyFill="1" applyBorder="1" applyAlignment="1">
      <alignment horizontal="center" vertical="center" wrapText="1"/>
    </xf>
    <xf numFmtId="0" fontId="9" fillId="14" borderId="47" xfId="0" applyFont="1" applyFill="1" applyBorder="1" applyAlignment="1">
      <alignment horizontal="center" vertical="center"/>
    </xf>
    <xf numFmtId="10" fontId="9" fillId="14" borderId="47" xfId="1" applyNumberFormat="1" applyFont="1" applyFill="1" applyBorder="1" applyAlignment="1" applyProtection="1">
      <alignment horizontal="center" vertical="center" wrapText="1"/>
    </xf>
    <xf numFmtId="9" fontId="9" fillId="14" borderId="47" xfId="1" applyFont="1" applyFill="1" applyBorder="1" applyAlignment="1" applyProtection="1">
      <alignment horizontal="center" vertical="center"/>
    </xf>
    <xf numFmtId="9" fontId="9" fillId="14" borderId="26" xfId="1" applyFont="1" applyFill="1" applyBorder="1" applyAlignment="1" applyProtection="1">
      <alignment horizontal="center" vertical="center"/>
    </xf>
    <xf numFmtId="2" fontId="9" fillId="14" borderId="47" xfId="0" applyNumberFormat="1" applyFont="1" applyFill="1" applyBorder="1" applyAlignment="1">
      <alignment horizontal="center" vertical="center" wrapText="1"/>
    </xf>
    <xf numFmtId="0" fontId="3" fillId="4" borderId="23" xfId="0" applyFont="1" applyFill="1" applyBorder="1" applyAlignment="1">
      <alignment horizontal="center" vertical="center" wrapText="1"/>
    </xf>
    <xf numFmtId="0" fontId="3" fillId="4" borderId="24" xfId="0" applyFont="1" applyFill="1" applyBorder="1" applyAlignment="1">
      <alignment horizontal="center" vertical="center" wrapText="1"/>
    </xf>
    <xf numFmtId="0" fontId="3" fillId="4" borderId="25" xfId="0" applyFont="1" applyFill="1" applyBorder="1" applyAlignment="1">
      <alignment horizontal="center" vertical="center" wrapText="1"/>
    </xf>
    <xf numFmtId="164" fontId="3" fillId="2" borderId="5" xfId="0" applyNumberFormat="1" applyFont="1" applyFill="1" applyBorder="1" applyAlignment="1">
      <alignment horizontal="center" vertical="center" wrapText="1"/>
    </xf>
    <xf numFmtId="0" fontId="3" fillId="2" borderId="5" xfId="0" applyFont="1" applyFill="1" applyBorder="1" applyAlignment="1">
      <alignment horizontal="center" vertical="center" wrapText="1"/>
    </xf>
    <xf numFmtId="9" fontId="9" fillId="14" borderId="35" xfId="1" applyFont="1" applyFill="1" applyBorder="1" applyAlignment="1" applyProtection="1">
      <alignment horizontal="center" vertical="center"/>
    </xf>
    <xf numFmtId="9" fontId="3" fillId="8" borderId="23" xfId="1" applyFont="1" applyFill="1" applyBorder="1" applyAlignment="1">
      <alignment horizontal="center"/>
    </xf>
    <xf numFmtId="9" fontId="3" fillId="8" borderId="24" xfId="1" applyFont="1" applyFill="1" applyBorder="1" applyAlignment="1">
      <alignment horizontal="center"/>
    </xf>
    <xf numFmtId="9" fontId="3" fillId="8" borderId="25" xfId="1" applyFont="1" applyFill="1" applyBorder="1" applyAlignment="1">
      <alignment horizontal="center"/>
    </xf>
    <xf numFmtId="0" fontId="2" fillId="8" borderId="43" xfId="3" applyFill="1" applyBorder="1" applyAlignment="1">
      <alignment horizontal="center"/>
    </xf>
    <xf numFmtId="0" fontId="2" fillId="8" borderId="44" xfId="3" applyFill="1" applyBorder="1" applyAlignment="1">
      <alignment horizontal="center"/>
    </xf>
    <xf numFmtId="0" fontId="2" fillId="8" borderId="45" xfId="3" applyFill="1" applyBorder="1" applyAlignment="1">
      <alignment horizontal="center"/>
    </xf>
    <xf numFmtId="9" fontId="3" fillId="8" borderId="38" xfId="1" applyFont="1" applyFill="1" applyBorder="1" applyAlignment="1">
      <alignment horizontal="center"/>
    </xf>
    <xf numFmtId="9" fontId="3" fillId="8" borderId="39" xfId="1" applyFont="1" applyFill="1" applyBorder="1" applyAlignment="1">
      <alignment horizontal="center"/>
    </xf>
    <xf numFmtId="9" fontId="3" fillId="8" borderId="40" xfId="1" applyFont="1" applyFill="1" applyBorder="1" applyAlignment="1">
      <alignment horizontal="center"/>
    </xf>
    <xf numFmtId="0" fontId="2" fillId="8" borderId="38" xfId="0" applyFont="1" applyFill="1" applyBorder="1" applyAlignment="1">
      <alignment horizontal="center"/>
    </xf>
    <xf numFmtId="0" fontId="2" fillId="8" borderId="39" xfId="0" applyFont="1" applyFill="1" applyBorder="1" applyAlignment="1">
      <alignment horizontal="center"/>
    </xf>
    <xf numFmtId="0" fontId="2" fillId="8" borderId="40" xfId="0" applyFont="1" applyFill="1" applyBorder="1" applyAlignment="1">
      <alignment horizontal="center"/>
    </xf>
    <xf numFmtId="9" fontId="3" fillId="8" borderId="16" xfId="1" applyFont="1" applyFill="1" applyBorder="1" applyAlignment="1">
      <alignment horizontal="center"/>
    </xf>
    <xf numFmtId="9" fontId="3" fillId="8" borderId="0" xfId="1" applyFont="1" applyFill="1" applyBorder="1" applyAlignment="1">
      <alignment horizontal="center"/>
    </xf>
    <xf numFmtId="9" fontId="3" fillId="8" borderId="34" xfId="1" applyFont="1" applyFill="1" applyBorder="1" applyAlignment="1">
      <alignment horizontal="center"/>
    </xf>
    <xf numFmtId="0" fontId="3" fillId="0" borderId="0" xfId="0" applyFont="1"/>
    <xf numFmtId="0" fontId="2" fillId="0" borderId="5" xfId="0" applyFont="1" applyBorder="1" applyAlignment="1">
      <alignment horizontal="center" vertical="center" wrapText="1"/>
    </xf>
    <xf numFmtId="14" fontId="2" fillId="0" borderId="1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6" xfId="0" applyFont="1" applyBorder="1" applyAlignment="1">
      <alignment horizontal="center" vertical="center" wrapText="1"/>
    </xf>
    <xf numFmtId="14" fontId="2" fillId="0" borderId="38" xfId="0" applyNumberFormat="1" applyFont="1" applyBorder="1" applyAlignment="1">
      <alignment horizontal="center" vertical="center" wrapText="1"/>
    </xf>
    <xf numFmtId="14" fontId="2" fillId="0" borderId="39" xfId="0" applyNumberFormat="1" applyFont="1" applyBorder="1" applyAlignment="1">
      <alignment horizontal="center" vertical="center" wrapText="1"/>
    </xf>
    <xf numFmtId="14" fontId="2" fillId="0" borderId="41" xfId="0" applyNumberFormat="1" applyFont="1" applyBorder="1" applyAlignment="1">
      <alignment horizontal="center" vertical="center" wrapText="1"/>
    </xf>
    <xf numFmtId="0" fontId="2" fillId="0" borderId="42"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40" xfId="0" applyFont="1" applyBorder="1" applyAlignment="1">
      <alignment horizontal="center" vertical="center" wrapText="1"/>
    </xf>
    <xf numFmtId="0" fontId="3" fillId="6" borderId="23" xfId="0" applyFont="1" applyFill="1" applyBorder="1" applyAlignment="1">
      <alignment horizontal="center" vertical="center"/>
    </xf>
    <xf numFmtId="0" fontId="3" fillId="6" borderId="25" xfId="0" applyFont="1" applyFill="1" applyBorder="1" applyAlignment="1">
      <alignment horizontal="center" vertical="center"/>
    </xf>
    <xf numFmtId="0" fontId="3" fillId="6" borderId="35" xfId="0" applyFont="1" applyFill="1" applyBorder="1" applyAlignment="1">
      <alignment horizontal="center" vertical="center" wrapText="1"/>
    </xf>
    <xf numFmtId="0" fontId="3" fillId="6" borderId="36" xfId="0" applyFont="1" applyFill="1" applyBorder="1" applyAlignment="1">
      <alignment horizontal="center" vertical="center" wrapText="1"/>
    </xf>
    <xf numFmtId="0" fontId="3" fillId="6" borderId="37" xfId="0" applyFont="1" applyFill="1" applyBorder="1" applyAlignment="1">
      <alignment horizontal="center" vertical="center" wrapText="1"/>
    </xf>
    <xf numFmtId="0" fontId="3" fillId="6" borderId="24" xfId="0" applyFont="1" applyFill="1" applyBorder="1" applyAlignment="1">
      <alignment horizontal="center" vertical="center"/>
    </xf>
    <xf numFmtId="0" fontId="2" fillId="0" borderId="29" xfId="0" applyFont="1" applyBorder="1" applyAlignment="1">
      <alignment horizontal="center" vertical="center" wrapText="1"/>
    </xf>
    <xf numFmtId="0" fontId="2" fillId="0" borderId="33" xfId="0" applyFont="1" applyBorder="1" applyAlignment="1">
      <alignment horizontal="center" vertical="center" wrapText="1"/>
    </xf>
    <xf numFmtId="0" fontId="3" fillId="6" borderId="35" xfId="0" applyFont="1" applyFill="1" applyBorder="1" applyAlignment="1">
      <alignment horizontal="center" vertical="center"/>
    </xf>
    <xf numFmtId="0" fontId="3" fillId="6" borderId="36" xfId="0" applyFont="1" applyFill="1" applyBorder="1" applyAlignment="1">
      <alignment horizontal="center" vertical="center"/>
    </xf>
    <xf numFmtId="0" fontId="3" fillId="6" borderId="37" xfId="0" applyFont="1" applyFill="1" applyBorder="1" applyAlignment="1">
      <alignment horizontal="center" vertical="center"/>
    </xf>
    <xf numFmtId="0" fontId="3" fillId="8" borderId="35" xfId="0" applyFont="1" applyFill="1" applyBorder="1" applyAlignment="1">
      <alignment horizontal="center" vertical="center"/>
    </xf>
    <xf numFmtId="0" fontId="3" fillId="8" borderId="36" xfId="0" applyFont="1" applyFill="1" applyBorder="1" applyAlignment="1">
      <alignment horizontal="center" vertical="center"/>
    </xf>
    <xf numFmtId="0" fontId="3" fillId="8" borderId="37" xfId="0" applyFont="1" applyFill="1" applyBorder="1" applyAlignment="1">
      <alignment horizontal="center" vertical="center"/>
    </xf>
    <xf numFmtId="0" fontId="3" fillId="8" borderId="23" xfId="0" applyFont="1" applyFill="1" applyBorder="1" applyAlignment="1">
      <alignment horizontal="center" vertical="center"/>
    </xf>
    <xf numFmtId="0" fontId="3" fillId="8" borderId="25" xfId="0" applyFont="1" applyFill="1" applyBorder="1" applyAlignment="1">
      <alignment horizontal="center" vertical="center"/>
    </xf>
    <xf numFmtId="0" fontId="3" fillId="8" borderId="35" xfId="0" applyFont="1" applyFill="1" applyBorder="1" applyAlignment="1">
      <alignment horizontal="center" vertical="center" wrapText="1"/>
    </xf>
    <xf numFmtId="0" fontId="3" fillId="8" borderId="36" xfId="0" applyFont="1" applyFill="1" applyBorder="1" applyAlignment="1">
      <alignment horizontal="center" vertical="center" wrapText="1"/>
    </xf>
    <xf numFmtId="0" fontId="3" fillId="8" borderId="37" xfId="0" applyFont="1" applyFill="1" applyBorder="1" applyAlignment="1">
      <alignment horizontal="center" vertical="center" wrapText="1"/>
    </xf>
    <xf numFmtId="0" fontId="3" fillId="4" borderId="35" xfId="0" applyFont="1" applyFill="1" applyBorder="1" applyAlignment="1">
      <alignment horizontal="center" vertical="center"/>
    </xf>
    <xf numFmtId="0" fontId="3" fillId="4" borderId="36" xfId="0" applyFont="1" applyFill="1" applyBorder="1" applyAlignment="1">
      <alignment horizontal="center" vertical="center"/>
    </xf>
    <xf numFmtId="0" fontId="3" fillId="4" borderId="37" xfId="0" applyFont="1" applyFill="1" applyBorder="1" applyAlignment="1">
      <alignment horizontal="center" vertical="center"/>
    </xf>
    <xf numFmtId="0" fontId="2" fillId="0" borderId="12" xfId="0" applyFont="1" applyBorder="1" applyAlignment="1">
      <alignment horizontal="center" vertical="center" wrapText="1"/>
    </xf>
    <xf numFmtId="0" fontId="3" fillId="3" borderId="0" xfId="0" applyFont="1" applyFill="1" applyAlignment="1">
      <alignment horizontal="center" vertical="center" wrapText="1"/>
    </xf>
    <xf numFmtId="0" fontId="3" fillId="3" borderId="34"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4" borderId="23" xfId="0" applyFont="1" applyFill="1" applyBorder="1" applyAlignment="1">
      <alignment horizontal="center" vertical="center"/>
    </xf>
    <xf numFmtId="0" fontId="3" fillId="4" borderId="25" xfId="0" applyFont="1" applyFill="1" applyBorder="1" applyAlignment="1">
      <alignment horizontal="center" vertical="center"/>
    </xf>
    <xf numFmtId="0" fontId="3" fillId="4" borderId="35" xfId="0" applyFont="1" applyFill="1" applyBorder="1" applyAlignment="1">
      <alignment horizontal="center" vertical="center" wrapText="1"/>
    </xf>
    <xf numFmtId="0" fontId="3" fillId="4" borderId="36" xfId="0" applyFont="1" applyFill="1" applyBorder="1" applyAlignment="1">
      <alignment horizontal="center" vertical="center" wrapText="1"/>
    </xf>
    <xf numFmtId="0" fontId="3" fillId="4" borderId="37" xfId="0" applyFont="1" applyFill="1" applyBorder="1" applyAlignment="1">
      <alignment horizontal="center" vertical="center" wrapText="1"/>
    </xf>
    <xf numFmtId="0" fontId="3" fillId="3" borderId="0" xfId="0" applyFont="1" applyFill="1" applyAlignment="1">
      <alignment horizontal="center" vertical="center"/>
    </xf>
    <xf numFmtId="0" fontId="3" fillId="3" borderId="34" xfId="0" applyFont="1" applyFill="1" applyBorder="1" applyAlignment="1">
      <alignment horizontal="center" vertical="center"/>
    </xf>
    <xf numFmtId="0" fontId="2" fillId="3" borderId="0" xfId="0" applyFont="1" applyFill="1" applyAlignment="1">
      <alignment horizontal="left" vertical="center" wrapText="1"/>
    </xf>
    <xf numFmtId="0" fontId="2" fillId="3" borderId="34" xfId="0" applyFont="1" applyFill="1" applyBorder="1" applyAlignment="1">
      <alignment horizontal="left" vertical="center" wrapText="1"/>
    </xf>
    <xf numFmtId="0" fontId="3" fillId="8" borderId="46" xfId="0" applyFont="1" applyFill="1" applyBorder="1" applyAlignment="1">
      <alignment horizontal="center" vertical="center" wrapText="1"/>
    </xf>
    <xf numFmtId="0" fontId="3" fillId="8" borderId="17" xfId="0" applyFont="1" applyFill="1" applyBorder="1" applyAlignment="1">
      <alignment horizontal="center" vertical="center" wrapText="1"/>
    </xf>
    <xf numFmtId="0" fontId="3" fillId="8" borderId="18" xfId="0" applyFont="1" applyFill="1" applyBorder="1" applyAlignment="1">
      <alignment horizontal="center" vertical="center" wrapText="1"/>
    </xf>
    <xf numFmtId="2" fontId="9" fillId="14" borderId="5" xfId="0" applyNumberFormat="1" applyFont="1" applyFill="1" applyBorder="1" applyAlignment="1">
      <alignment horizontal="center" vertical="center" wrapText="1"/>
    </xf>
    <xf numFmtId="1" fontId="9" fillId="14" borderId="5" xfId="0" applyNumberFormat="1" applyFont="1" applyFill="1" applyBorder="1" applyAlignment="1">
      <alignment horizontal="center" vertical="center" wrapText="1"/>
    </xf>
    <xf numFmtId="0" fontId="9" fillId="15" borderId="35" xfId="0" applyFont="1" applyFill="1" applyBorder="1" applyAlignment="1">
      <alignment horizontal="center" vertical="center"/>
    </xf>
    <xf numFmtId="0" fontId="9" fillId="15" borderId="36" xfId="0" applyFont="1" applyFill="1" applyBorder="1" applyAlignment="1">
      <alignment horizontal="center" vertical="center"/>
    </xf>
    <xf numFmtId="0" fontId="9" fillId="15" borderId="37" xfId="0" applyFont="1" applyFill="1" applyBorder="1" applyAlignment="1">
      <alignment horizontal="center" vertical="center"/>
    </xf>
    <xf numFmtId="9" fontId="3" fillId="8" borderId="16" xfId="0" applyNumberFormat="1" applyFont="1" applyFill="1" applyBorder="1" applyAlignment="1">
      <alignment horizontal="center"/>
    </xf>
    <xf numFmtId="9" fontId="3" fillId="8" borderId="0" xfId="0" applyNumberFormat="1" applyFont="1" applyFill="1" applyAlignment="1">
      <alignment horizontal="center"/>
    </xf>
    <xf numFmtId="9" fontId="3" fillId="8" borderId="34" xfId="0" applyNumberFormat="1" applyFont="1" applyFill="1" applyBorder="1" applyAlignment="1">
      <alignment horizontal="center"/>
    </xf>
    <xf numFmtId="0" fontId="3" fillId="4" borderId="19" xfId="0" applyFont="1" applyFill="1" applyBorder="1" applyAlignment="1">
      <alignment horizontal="center"/>
    </xf>
    <xf numFmtId="0" fontId="3" fillId="4" borderId="5" xfId="0" applyFont="1" applyFill="1" applyBorder="1" applyAlignment="1">
      <alignment horizontal="center"/>
    </xf>
    <xf numFmtId="0" fontId="3" fillId="4" borderId="38" xfId="0" applyFont="1" applyFill="1" applyBorder="1" applyAlignment="1">
      <alignment horizontal="center"/>
    </xf>
    <xf numFmtId="0" fontId="3" fillId="4" borderId="39" xfId="0" applyFont="1" applyFill="1" applyBorder="1" applyAlignment="1">
      <alignment horizontal="center"/>
    </xf>
    <xf numFmtId="0" fontId="3" fillId="4" borderId="40" xfId="0" applyFont="1" applyFill="1" applyBorder="1" applyAlignment="1">
      <alignment horizontal="center"/>
    </xf>
    <xf numFmtId="9" fontId="3" fillId="4" borderId="38" xfId="1" applyFont="1" applyFill="1" applyBorder="1" applyAlignment="1">
      <alignment horizontal="center"/>
    </xf>
    <xf numFmtId="9" fontId="3" fillId="4" borderId="39" xfId="1" applyFont="1" applyFill="1" applyBorder="1" applyAlignment="1">
      <alignment horizontal="center"/>
    </xf>
    <xf numFmtId="9" fontId="3" fillId="4" borderId="41" xfId="1" applyFont="1" applyFill="1" applyBorder="1" applyAlignment="1">
      <alignment horizontal="center"/>
    </xf>
    <xf numFmtId="9" fontId="3" fillId="8" borderId="43" xfId="1" applyFont="1" applyFill="1" applyBorder="1" applyAlignment="1">
      <alignment horizontal="center"/>
    </xf>
    <xf numFmtId="9" fontId="3" fillId="8" borderId="44" xfId="1" applyFont="1" applyFill="1" applyBorder="1" applyAlignment="1">
      <alignment horizontal="center"/>
    </xf>
    <xf numFmtId="9" fontId="3" fillId="8" borderId="45" xfId="1" applyFont="1" applyFill="1" applyBorder="1" applyAlignment="1">
      <alignment horizontal="center"/>
    </xf>
    <xf numFmtId="0" fontId="3" fillId="4" borderId="28" xfId="0" applyFont="1" applyFill="1" applyBorder="1" applyAlignment="1">
      <alignment horizontal="center"/>
    </xf>
    <xf numFmtId="0" fontId="3" fillId="4" borderId="29" xfId="0" applyFont="1" applyFill="1" applyBorder="1" applyAlignment="1">
      <alignment horizontal="center"/>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7" borderId="16" xfId="0" applyFont="1" applyFill="1" applyBorder="1" applyAlignment="1">
      <alignment horizontal="center" vertical="center" wrapText="1"/>
    </xf>
    <xf numFmtId="0" fontId="3" fillId="7" borderId="0" xfId="0" applyFont="1" applyFill="1" applyAlignment="1">
      <alignment horizontal="center" vertical="center" wrapText="1"/>
    </xf>
    <xf numFmtId="0" fontId="3" fillId="7" borderId="34" xfId="0" applyFont="1" applyFill="1" applyBorder="1" applyAlignment="1">
      <alignment horizontal="center" vertical="center" wrapText="1"/>
    </xf>
    <xf numFmtId="17" fontId="3" fillId="2" borderId="35" xfId="0" applyNumberFormat="1" applyFont="1" applyFill="1" applyBorder="1" applyAlignment="1">
      <alignment horizontal="center" vertical="center" wrapText="1"/>
    </xf>
    <xf numFmtId="17" fontId="3" fillId="2" borderId="36" xfId="0" applyNumberFormat="1" applyFont="1" applyFill="1" applyBorder="1" applyAlignment="1">
      <alignment horizontal="center" vertical="center" wrapText="1"/>
    </xf>
    <xf numFmtId="17" fontId="3" fillId="2" borderId="30" xfId="0" applyNumberFormat="1" applyFont="1" applyFill="1" applyBorder="1" applyAlignment="1">
      <alignment horizontal="center" vertical="center" wrapText="1"/>
    </xf>
    <xf numFmtId="17" fontId="3" fillId="2" borderId="28" xfId="0" applyNumberFormat="1" applyFont="1" applyFill="1" applyBorder="1" applyAlignment="1">
      <alignment horizontal="center" vertical="center" wrapText="1"/>
    </xf>
    <xf numFmtId="17" fontId="5" fillId="2" borderId="30" xfId="0" applyNumberFormat="1" applyFont="1" applyFill="1" applyBorder="1" applyAlignment="1">
      <alignment horizontal="center" vertical="center" wrapText="1"/>
    </xf>
    <xf numFmtId="17" fontId="5" fillId="2" borderId="28" xfId="0" applyNumberFormat="1" applyFont="1" applyFill="1" applyBorder="1" applyAlignment="1">
      <alignment horizontal="center" vertical="center" wrapText="1"/>
    </xf>
    <xf numFmtId="0" fontId="7" fillId="9" borderId="43" xfId="0" applyFont="1" applyFill="1" applyBorder="1" applyAlignment="1">
      <alignment horizontal="center" vertical="center" wrapText="1"/>
    </xf>
    <xf numFmtId="0" fontId="7" fillId="9" borderId="45" xfId="0" applyFont="1" applyFill="1" applyBorder="1" applyAlignment="1">
      <alignment horizontal="center" vertical="center" wrapText="1"/>
    </xf>
    <xf numFmtId="0" fontId="7" fillId="0" borderId="13"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38" xfId="0" applyFont="1" applyBorder="1" applyAlignment="1">
      <alignment horizontal="center" vertical="center" wrapText="1"/>
    </xf>
    <xf numFmtId="0" fontId="7" fillId="0" borderId="40" xfId="0" applyFont="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2" fillId="0" borderId="23" xfId="3" applyBorder="1" applyAlignment="1">
      <alignment horizontal="center" vertical="center" wrapText="1"/>
    </xf>
    <xf numFmtId="0" fontId="2" fillId="0" borderId="24" xfId="3" applyBorder="1" applyAlignment="1">
      <alignment horizontal="center" vertical="center" wrapText="1"/>
    </xf>
    <xf numFmtId="0" fontId="2" fillId="0" borderId="25" xfId="3" applyBorder="1" applyAlignment="1">
      <alignment horizontal="center" vertical="center" wrapText="1"/>
    </xf>
    <xf numFmtId="0" fontId="3" fillId="2" borderId="27" xfId="0" applyFont="1" applyFill="1" applyBorder="1" applyAlignment="1">
      <alignment horizontal="center" vertical="center" wrapText="1"/>
    </xf>
    <xf numFmtId="0" fontId="3" fillId="2" borderId="32" xfId="0" applyFont="1" applyFill="1" applyBorder="1" applyAlignment="1">
      <alignment horizontal="center" vertical="center" wrapText="1"/>
    </xf>
    <xf numFmtId="17" fontId="3" fillId="2" borderId="29" xfId="0" applyNumberFormat="1" applyFont="1" applyFill="1" applyBorder="1" applyAlignment="1">
      <alignment horizontal="center" vertical="center" wrapText="1"/>
    </xf>
    <xf numFmtId="0" fontId="3" fillId="2" borderId="29" xfId="0" applyFont="1" applyFill="1" applyBorder="1" applyAlignment="1">
      <alignment horizontal="center" vertical="center" wrapText="1"/>
    </xf>
    <xf numFmtId="17" fontId="3" fillId="2" borderId="31" xfId="0" applyNumberFormat="1" applyFont="1" applyFill="1" applyBorder="1" applyAlignment="1">
      <alignment horizontal="center" vertical="center" wrapText="1"/>
    </xf>
    <xf numFmtId="0" fontId="3" fillId="2" borderId="23"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46"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7" xfId="0" applyFont="1" applyFill="1" applyBorder="1" applyAlignment="1">
      <alignment horizontal="center" vertical="center"/>
    </xf>
    <xf numFmtId="0" fontId="6" fillId="0" borderId="5" xfId="0" applyFont="1" applyBorder="1" applyAlignment="1">
      <alignment horizontal="center" vertical="center" wrapText="1"/>
    </xf>
    <xf numFmtId="0" fontId="7" fillId="9" borderId="5" xfId="0" applyFont="1" applyFill="1" applyBorder="1" applyAlignment="1">
      <alignment horizontal="center" vertical="center" wrapText="1"/>
    </xf>
    <xf numFmtId="9" fontId="8" fillId="0" borderId="5" xfId="0" applyNumberFormat="1" applyFont="1" applyBorder="1" applyAlignment="1">
      <alignment horizontal="center" vertical="center"/>
    </xf>
    <xf numFmtId="0" fontId="2" fillId="5" borderId="5" xfId="2" applyFill="1" applyBorder="1" applyAlignment="1">
      <alignment horizontal="center" vertical="center" wrapText="1"/>
    </xf>
    <xf numFmtId="9" fontId="6" fillId="0" borderId="5" xfId="0" applyNumberFormat="1" applyFont="1" applyBorder="1" applyAlignment="1">
      <alignment horizontal="center" vertical="center" wrapText="1"/>
    </xf>
    <xf numFmtId="0" fontId="2" fillId="6" borderId="51" xfId="2" applyFill="1" applyBorder="1" applyAlignment="1">
      <alignment horizontal="center" vertical="center" wrapText="1"/>
    </xf>
    <xf numFmtId="0" fontId="2" fillId="6" borderId="52" xfId="2" applyFill="1" applyBorder="1" applyAlignment="1">
      <alignment horizontal="center" vertical="center" wrapText="1"/>
    </xf>
    <xf numFmtId="0" fontId="2" fillId="6" borderId="53" xfId="2" applyFill="1" applyBorder="1" applyAlignment="1">
      <alignment horizontal="center" vertical="center" wrapText="1"/>
    </xf>
    <xf numFmtId="0" fontId="2" fillId="6" borderId="54" xfId="2" applyFill="1" applyBorder="1" applyAlignment="1">
      <alignment horizontal="center" vertical="center" wrapText="1"/>
    </xf>
    <xf numFmtId="0" fontId="2" fillId="6" borderId="17" xfId="2" applyFill="1" applyBorder="1" applyAlignment="1">
      <alignment horizontal="center" vertical="center" wrapText="1"/>
    </xf>
    <xf numFmtId="0" fontId="2" fillId="6" borderId="55" xfId="2" applyFill="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4" xfId="0" applyFont="1" applyBorder="1" applyAlignment="1">
      <alignment horizontal="center"/>
    </xf>
    <xf numFmtId="0" fontId="2" fillId="0" borderId="5" xfId="0" applyFont="1" applyBorder="1" applyAlignment="1">
      <alignment horizontal="center"/>
    </xf>
    <xf numFmtId="0" fontId="2" fillId="0" borderId="9" xfId="0" applyFont="1" applyBorder="1" applyAlignment="1">
      <alignment horizont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4" fillId="0" borderId="5" xfId="0" applyFont="1" applyBorder="1" applyAlignment="1">
      <alignment horizontal="center"/>
    </xf>
    <xf numFmtId="0" fontId="2" fillId="0" borderId="6" xfId="0" applyFont="1" applyBorder="1" applyAlignment="1">
      <alignment horizontal="center"/>
    </xf>
    <xf numFmtId="0" fontId="2" fillId="4" borderId="5" xfId="2" applyFill="1" applyBorder="1" applyAlignment="1">
      <alignment horizontal="center" vertical="center" wrapText="1"/>
    </xf>
    <xf numFmtId="0" fontId="3" fillId="2" borderId="10"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2" fillId="3" borderId="5" xfId="0" applyFont="1" applyFill="1" applyBorder="1" applyAlignment="1">
      <alignment horizontal="center" vertical="center" wrapText="1"/>
    </xf>
    <xf numFmtId="0" fontId="3" fillId="2" borderId="9" xfId="2" applyFont="1" applyFill="1" applyBorder="1" applyAlignment="1">
      <alignment horizontal="center" vertical="center"/>
    </xf>
    <xf numFmtId="0" fontId="3" fillId="2" borderId="14" xfId="2" applyFont="1" applyFill="1" applyBorder="1" applyAlignment="1">
      <alignment horizontal="center" vertical="center"/>
    </xf>
    <xf numFmtId="0" fontId="3" fillId="2" borderId="19" xfId="2" applyFont="1" applyFill="1" applyBorder="1" applyAlignment="1">
      <alignment horizontal="center" vertical="center"/>
    </xf>
    <xf numFmtId="0" fontId="3" fillId="2" borderId="9" xfId="2" applyFont="1" applyFill="1" applyBorder="1" applyAlignment="1">
      <alignment horizontal="center" vertical="center" wrapText="1"/>
    </xf>
    <xf numFmtId="0" fontId="3" fillId="2" borderId="14" xfId="2" applyFont="1" applyFill="1" applyBorder="1" applyAlignment="1">
      <alignment horizontal="center" vertical="center" wrapText="1"/>
    </xf>
    <xf numFmtId="0" fontId="3" fillId="2" borderId="19" xfId="2" applyFont="1" applyFill="1" applyBorder="1" applyAlignment="1">
      <alignment horizontal="center" vertical="center" wrapText="1"/>
    </xf>
  </cellXfs>
  <cellStyles count="5">
    <cellStyle name="Normal" xfId="0" builtinId="0"/>
    <cellStyle name="Normal 2" xfId="3"/>
    <cellStyle name="Normal 3" xfId="4"/>
    <cellStyle name="Normal 4" xfId="2"/>
    <cellStyle name="Porcentaje" xfId="1" builtinId="5"/>
  </cellStyles>
  <dxfs count="0"/>
  <tableStyles count="0" defaultTableStyle="TableStyleMedium2" defaultPivotStyle="PivotStyleLight16"/>
  <colors>
    <mruColors>
      <color rgb="FF99CC00"/>
      <color rgb="FFAC00A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CUMPLIMIENTO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2930203920858771E-2"/>
          <c:y val="1.6173898566898218E-2"/>
          <c:w val="0.9246912887793175"/>
          <c:h val="0.74484309892406653"/>
        </c:manualLayout>
      </c:layout>
      <c:bar3DChart>
        <c:barDir val="col"/>
        <c:grouping val="clustered"/>
        <c:varyColors val="0"/>
        <c:ser>
          <c:idx val="0"/>
          <c:order val="0"/>
          <c:tx>
            <c:strRef>
              <c:f>Hoja1!$A$29</c:f>
              <c:strCache>
                <c:ptCount val="1"/>
                <c:pt idx="0">
                  <c:v>ACTIVIDADES PROGRAMADAS MES</c:v>
                </c:pt>
              </c:strCache>
            </c:strRef>
          </c:tx>
          <c:spPr>
            <a:solidFill>
              <a:srgbClr val="AC00AC"/>
            </a:solidFill>
            <a:ln w="9525">
              <a:solidFill>
                <a:schemeClr val="tx1"/>
              </a:solidFill>
            </a:ln>
            <a:effectLst/>
            <a:sp3d contourW="9525">
              <a:contourClr>
                <a:schemeClr val="tx1"/>
              </a:contourClr>
            </a:sp3d>
          </c:spPr>
          <c:invertIfNegative val="0"/>
          <c:cat>
            <c:strRef>
              <c:f>Hoja1!$D$28:$AA$28</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Hoja1!$B$29:$AA$29</c:f>
              <c:numCache>
                <c:formatCode>General</c:formatCode>
                <c:ptCount val="26"/>
                <c:pt idx="2">
                  <c:v>0</c:v>
                </c:pt>
                <c:pt idx="4">
                  <c:v>0</c:v>
                </c:pt>
                <c:pt idx="6">
                  <c:v>2</c:v>
                </c:pt>
                <c:pt idx="8">
                  <c:v>0</c:v>
                </c:pt>
                <c:pt idx="10">
                  <c:v>0</c:v>
                </c:pt>
                <c:pt idx="12">
                  <c:v>2</c:v>
                </c:pt>
                <c:pt idx="14">
                  <c:v>0</c:v>
                </c:pt>
                <c:pt idx="16">
                  <c:v>3</c:v>
                </c:pt>
                <c:pt idx="18">
                  <c:v>3</c:v>
                </c:pt>
                <c:pt idx="20">
                  <c:v>2</c:v>
                </c:pt>
                <c:pt idx="22">
                  <c:v>1</c:v>
                </c:pt>
                <c:pt idx="24">
                  <c:v>0</c:v>
                </c:pt>
              </c:numCache>
            </c:numRef>
          </c:val>
          <c:extLst>
            <c:ext xmlns:c16="http://schemas.microsoft.com/office/drawing/2014/chart" uri="{C3380CC4-5D6E-409C-BE32-E72D297353CC}">
              <c16:uniqueId val="{00000000-2CBA-4EDF-88E9-9631F2011EA5}"/>
            </c:ext>
          </c:extLst>
        </c:ser>
        <c:ser>
          <c:idx val="1"/>
          <c:order val="1"/>
          <c:tx>
            <c:strRef>
              <c:f>Hoja1!$A$30</c:f>
              <c:strCache>
                <c:ptCount val="1"/>
                <c:pt idx="0">
                  <c:v>ACTIVIDADES EJECUTADAS MES</c:v>
                </c:pt>
              </c:strCache>
            </c:strRef>
          </c:tx>
          <c:spPr>
            <a:solidFill>
              <a:srgbClr val="99CC00"/>
            </a:solidFill>
            <a:ln>
              <a:solidFill>
                <a:schemeClr val="tx1"/>
              </a:solidFill>
            </a:ln>
            <a:effectLst/>
            <a:sp3d>
              <a:contourClr>
                <a:schemeClr val="tx1"/>
              </a:contourClr>
            </a:sp3d>
          </c:spPr>
          <c:invertIfNegative val="0"/>
          <c:cat>
            <c:strRef>
              <c:f>Hoja1!$D$28:$AA$28</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Hoja1!$B$30:$AA$30</c:f>
              <c:numCache>
                <c:formatCode>General</c:formatCode>
                <c:ptCount val="26"/>
                <c:pt idx="2">
                  <c:v>0</c:v>
                </c:pt>
                <c:pt idx="4">
                  <c:v>0</c:v>
                </c:pt>
                <c:pt idx="6">
                  <c:v>2</c:v>
                </c:pt>
                <c:pt idx="8">
                  <c:v>0</c:v>
                </c:pt>
                <c:pt idx="10">
                  <c:v>0</c:v>
                </c:pt>
                <c:pt idx="12">
                  <c:v>2</c:v>
                </c:pt>
                <c:pt idx="14">
                  <c:v>0</c:v>
                </c:pt>
                <c:pt idx="16">
                  <c:v>3</c:v>
                </c:pt>
                <c:pt idx="18">
                  <c:v>3</c:v>
                </c:pt>
                <c:pt idx="20">
                  <c:v>0</c:v>
                </c:pt>
                <c:pt idx="22">
                  <c:v>2</c:v>
                </c:pt>
                <c:pt idx="24">
                  <c:v>0</c:v>
                </c:pt>
              </c:numCache>
            </c:numRef>
          </c:val>
          <c:extLst>
            <c:ext xmlns:c16="http://schemas.microsoft.com/office/drawing/2014/chart" uri="{C3380CC4-5D6E-409C-BE32-E72D297353CC}">
              <c16:uniqueId val="{00000001-2CBA-4EDF-88E9-9631F2011EA5}"/>
            </c:ext>
          </c:extLst>
        </c:ser>
        <c:dLbls>
          <c:showLegendKey val="0"/>
          <c:showVal val="0"/>
          <c:showCatName val="0"/>
          <c:showSerName val="0"/>
          <c:showPercent val="0"/>
          <c:showBubbleSize val="0"/>
        </c:dLbls>
        <c:gapWidth val="30"/>
        <c:gapDepth val="230"/>
        <c:shape val="box"/>
        <c:axId val="1645882096"/>
        <c:axId val="1645871536"/>
        <c:axId val="0"/>
      </c:bar3DChart>
      <c:catAx>
        <c:axId val="164588209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5871536"/>
        <c:crosses val="autoZero"/>
        <c:auto val="1"/>
        <c:lblAlgn val="ctr"/>
        <c:lblOffset val="100"/>
        <c:noMultiLvlLbl val="0"/>
      </c:catAx>
      <c:valAx>
        <c:axId val="164587153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5882096"/>
        <c:crosses val="autoZero"/>
        <c:crossBetween val="between"/>
      </c:valAx>
      <c:spPr>
        <a:noFill/>
        <a:ln>
          <a:noFill/>
        </a:ln>
        <a:effectLst>
          <a:outerShdw blurRad="50800" dist="50800" dir="5400000" sx="2000" sy="2000" algn="ctr" rotWithShape="0">
            <a:srgbClr val="000000">
              <a:alpha val="43137"/>
            </a:srgbClr>
          </a:outerShdw>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COBERTURA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Hoja1!$A$33:$A$34</c:f>
              <c:strCache>
                <c:ptCount val="2"/>
                <c:pt idx="0">
                  <c:v> SOCIALIZACIONES Y CAMPAÑAS PLANEADAS</c:v>
                </c:pt>
                <c:pt idx="1">
                  <c:v>SOCIALIZACIONES Y CAMPAÑAS EJECUTADAS</c:v>
                </c:pt>
              </c:strCache>
            </c:strRef>
          </c:cat>
          <c:val>
            <c:numRef>
              <c:f>Hoja1!$B$33:$B$34</c:f>
              <c:numCache>
                <c:formatCode>0%</c:formatCode>
                <c:ptCount val="2"/>
              </c:numCache>
            </c:numRef>
          </c:val>
          <c:extLst>
            <c:ext xmlns:c16="http://schemas.microsoft.com/office/drawing/2014/chart" uri="{C3380CC4-5D6E-409C-BE32-E72D297353CC}">
              <c16:uniqueId val="{00000000-7C33-49E8-8C29-8C0B5FCEDE31}"/>
            </c:ext>
          </c:extLst>
        </c:ser>
        <c:ser>
          <c:idx val="1"/>
          <c:order val="1"/>
          <c:tx>
            <c:strRef>
              <c:f>Hoja1!$D$34</c:f>
              <c:strCache>
                <c:ptCount val="1"/>
                <c:pt idx="0">
                  <c:v>2</c:v>
                </c:pt>
              </c:strCache>
            </c:strRef>
          </c:tx>
          <c:spPr>
            <a:solidFill>
              <a:schemeClr val="accent3"/>
            </a:solidFill>
            <a:ln>
              <a:noFill/>
            </a:ln>
            <a:effectLst/>
            <a:sp3d/>
          </c:spPr>
          <c:invertIfNegative val="0"/>
          <c:cat>
            <c:strRef>
              <c:f>Hoja1!$A$33:$A$34</c:f>
              <c:strCache>
                <c:ptCount val="2"/>
                <c:pt idx="0">
                  <c:v> SOCIALIZACIONES Y CAMPAÑAS PLANEADAS</c:v>
                </c:pt>
                <c:pt idx="1">
                  <c:v>SOCIALIZACIONES Y CAMPAÑAS EJECUTADAS</c:v>
                </c:pt>
              </c:strCache>
            </c:strRef>
          </c:cat>
          <c:val>
            <c:numRef>
              <c:f>Hoja1!$C$33:$C$34</c:f>
              <c:numCache>
                <c:formatCode>0%</c:formatCode>
                <c:ptCount val="2"/>
              </c:numCache>
            </c:numRef>
          </c:val>
          <c:extLst>
            <c:ext xmlns:c16="http://schemas.microsoft.com/office/drawing/2014/chart" uri="{C3380CC4-5D6E-409C-BE32-E72D297353CC}">
              <c16:uniqueId val="{00000001-7C33-49E8-8C29-8C0B5FCEDE31}"/>
            </c:ext>
          </c:extLst>
        </c:ser>
        <c:ser>
          <c:idx val="2"/>
          <c:order val="2"/>
          <c:spPr>
            <a:solidFill>
              <a:schemeClr val="accent5"/>
            </a:solidFill>
            <a:ln>
              <a:solidFill>
                <a:schemeClr val="tx1"/>
              </a:solidFill>
            </a:ln>
            <a:effectLst>
              <a:outerShdw blurRad="50800" dist="38100" dir="2700000" algn="tl" rotWithShape="0">
                <a:prstClr val="black">
                  <a:alpha val="40000"/>
                </a:prstClr>
              </a:outerShdw>
            </a:effectLst>
            <a:sp3d>
              <a:contourClr>
                <a:schemeClr val="tx1"/>
              </a:contourClr>
            </a:sp3d>
          </c:spPr>
          <c:invertIfNegative val="0"/>
          <c:dPt>
            <c:idx val="0"/>
            <c:invertIfNegative val="0"/>
            <c:bubble3D val="0"/>
            <c:spPr>
              <a:solidFill>
                <a:srgbClr val="AC00AC"/>
              </a:solidFill>
              <a:ln>
                <a:solidFill>
                  <a:schemeClr val="tx1"/>
                </a:solidFill>
              </a:ln>
              <a:effectLst>
                <a:outerShdw blurRad="50800" dist="38100" dir="2700000" algn="tl" rotWithShape="0">
                  <a:prstClr val="black">
                    <a:alpha val="40000"/>
                  </a:prstClr>
                </a:outerShdw>
              </a:effectLst>
              <a:sp3d>
                <a:contourClr>
                  <a:schemeClr val="tx1"/>
                </a:contourClr>
              </a:sp3d>
            </c:spPr>
            <c:extLst>
              <c:ext xmlns:c16="http://schemas.microsoft.com/office/drawing/2014/chart" uri="{C3380CC4-5D6E-409C-BE32-E72D297353CC}">
                <c16:uniqueId val="{00000032-7C33-49E8-8C29-8C0B5FCEDE31}"/>
              </c:ext>
            </c:extLst>
          </c:dPt>
          <c:dPt>
            <c:idx val="1"/>
            <c:invertIfNegative val="0"/>
            <c:bubble3D val="0"/>
            <c:spPr>
              <a:solidFill>
                <a:srgbClr val="99CC00"/>
              </a:solidFill>
              <a:ln>
                <a:solidFill>
                  <a:schemeClr val="tx1"/>
                </a:solidFill>
              </a:ln>
              <a:effectLst>
                <a:outerShdw blurRad="50800" dist="38100" dir="2700000" algn="tl" rotWithShape="0">
                  <a:prstClr val="black">
                    <a:alpha val="40000"/>
                  </a:prstClr>
                </a:outerShdw>
              </a:effectLst>
              <a:sp3d>
                <a:contourClr>
                  <a:schemeClr val="tx1"/>
                </a:contourClr>
              </a:sp3d>
            </c:spPr>
            <c:extLst>
              <c:ext xmlns:c16="http://schemas.microsoft.com/office/drawing/2014/chart" uri="{C3380CC4-5D6E-409C-BE32-E72D297353CC}">
                <c16:uniqueId val="{00000031-7C33-49E8-8C29-8C0B5FCEDE31}"/>
              </c:ext>
            </c:extLst>
          </c:dPt>
          <c:cat>
            <c:strRef>
              <c:f>Hoja1!$A$33:$A$34</c:f>
              <c:strCache>
                <c:ptCount val="2"/>
                <c:pt idx="0">
                  <c:v> SOCIALIZACIONES Y CAMPAÑAS PLANEADAS</c:v>
                </c:pt>
                <c:pt idx="1">
                  <c:v>SOCIALIZACIONES Y CAMPAÑAS EJECUTADAS</c:v>
                </c:pt>
              </c:strCache>
            </c:strRef>
          </c:cat>
          <c:val>
            <c:numRef>
              <c:f>Hoja1!$D$33:$D$34</c:f>
              <c:numCache>
                <c:formatCode>General</c:formatCode>
                <c:ptCount val="2"/>
                <c:pt idx="0">
                  <c:v>4</c:v>
                </c:pt>
                <c:pt idx="1">
                  <c:v>2</c:v>
                </c:pt>
              </c:numCache>
            </c:numRef>
          </c:val>
          <c:extLst>
            <c:ext xmlns:c16="http://schemas.microsoft.com/office/drawing/2014/chart" uri="{C3380CC4-5D6E-409C-BE32-E72D297353CC}">
              <c16:uniqueId val="{00000002-7C33-49E8-8C29-8C0B5FCEDE31}"/>
            </c:ext>
          </c:extLst>
        </c:ser>
        <c:dLbls>
          <c:showLegendKey val="0"/>
          <c:showVal val="0"/>
          <c:showCatName val="0"/>
          <c:showSerName val="0"/>
          <c:showPercent val="0"/>
          <c:showBubbleSize val="0"/>
        </c:dLbls>
        <c:gapWidth val="66"/>
        <c:gapDepth val="60"/>
        <c:shape val="box"/>
        <c:axId val="1645956496"/>
        <c:axId val="1645991056"/>
        <c:axId val="0"/>
      </c:bar3DChart>
      <c:catAx>
        <c:axId val="1645956496"/>
        <c:scaling>
          <c:orientation val="minMax"/>
        </c:scaling>
        <c:delete val="0"/>
        <c:axPos val="b"/>
        <c:numFmt formatCode="General" sourceLinked="1"/>
        <c:majorTickMark val="none"/>
        <c:minorTickMark val="none"/>
        <c:tickLblPos val="nextTo"/>
        <c:spPr>
          <a:noFill/>
          <a:ln>
            <a:noFill/>
          </a:ln>
          <a:effectLst/>
        </c:spPr>
        <c:txPr>
          <a:bodyPr rot="0" spcFirstLastPara="1" vertOverflow="ellipsis" wrap="square" anchor="ctr" anchorCtr="0"/>
          <a:lstStyle/>
          <a:p>
            <a:pPr>
              <a:defRPr sz="900" b="0" i="0" u="none" strike="noStrike" kern="1200" baseline="0">
                <a:solidFill>
                  <a:schemeClr val="tx1">
                    <a:lumMod val="65000"/>
                    <a:lumOff val="35000"/>
                  </a:schemeClr>
                </a:solidFill>
                <a:latin typeface="+mn-lt"/>
                <a:ea typeface="+mn-ea"/>
                <a:cs typeface="+mn-cs"/>
              </a:defRPr>
            </a:pPr>
            <a:endParaRPr lang="es-CO"/>
          </a:p>
        </c:txPr>
        <c:crossAx val="1645991056"/>
        <c:crosses val="autoZero"/>
        <c:auto val="1"/>
        <c:lblAlgn val="ctr"/>
        <c:lblOffset val="100"/>
        <c:noMultiLvlLbl val="0"/>
      </c:catAx>
      <c:valAx>
        <c:axId val="164599105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595649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EFICACIA</a:t>
            </a:r>
            <a:r>
              <a:rPr lang="es-CO" baseline="0"/>
              <a:t> AGUA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Hoja1!$A$38:$C$38</c:f>
              <c:strCache>
                <c:ptCount val="3"/>
                <c:pt idx="0">
                  <c:v>CONSUMO m3 2025</c:v>
                </c:pt>
              </c:strCache>
            </c:strRef>
          </c:tx>
          <c:spPr>
            <a:solidFill>
              <a:srgbClr val="99CC00"/>
            </a:solidFill>
            <a:ln>
              <a:solidFill>
                <a:schemeClr val="tx1"/>
              </a:solidFill>
            </a:ln>
            <a:effectLst/>
            <a:sp3d>
              <a:contourClr>
                <a:schemeClr val="tx1"/>
              </a:contourClr>
            </a:sp3d>
          </c:spPr>
          <c:invertIfNegative val="0"/>
          <c:dPt>
            <c:idx val="0"/>
            <c:invertIfNegative val="0"/>
            <c:bubble3D val="0"/>
            <c:spPr>
              <a:solidFill>
                <a:srgbClr val="99CC00"/>
              </a:solidFill>
              <a:ln>
                <a:solidFill>
                  <a:schemeClr val="tx1"/>
                </a:solidFill>
              </a:ln>
              <a:effectLst>
                <a:outerShdw blurRad="101600" dist="50800" dir="5400000" sx="1000" sy="1000" algn="ctr" rotWithShape="0">
                  <a:srgbClr val="000000">
                    <a:alpha val="44000"/>
                  </a:srgbClr>
                </a:outerShdw>
              </a:effectLst>
              <a:sp3d>
                <a:contourClr>
                  <a:schemeClr val="tx1"/>
                </a:contourClr>
              </a:sp3d>
            </c:spPr>
            <c:extLst>
              <c:ext xmlns:c16="http://schemas.microsoft.com/office/drawing/2014/chart" uri="{C3380CC4-5D6E-409C-BE32-E72D297353CC}">
                <c16:uniqueId val="{00000002-867A-46D0-B690-45006B5D269E}"/>
              </c:ext>
            </c:extLst>
          </c:dPt>
          <c:cat>
            <c:strRef>
              <c:f>Hoja1!$D$37:$AA$37</c:f>
              <c:strCache>
                <c:ptCount val="19"/>
                <c:pt idx="0">
                  <c:v>PRIMER TRIMESTRE</c:v>
                </c:pt>
                <c:pt idx="6">
                  <c:v>SEGUNDO TRIMESTRE</c:v>
                </c:pt>
                <c:pt idx="12">
                  <c:v>TERCER TRIMESTRE</c:v>
                </c:pt>
                <c:pt idx="18">
                  <c:v>CUARTO TRIMESTRE</c:v>
                </c:pt>
              </c:strCache>
            </c:strRef>
          </c:cat>
          <c:val>
            <c:numRef>
              <c:f>Hoja1!$D$38:$AA$38</c:f>
              <c:numCache>
                <c:formatCode>0.00</c:formatCode>
                <c:ptCount val="24"/>
                <c:pt idx="0">
                  <c:v>14714</c:v>
                </c:pt>
                <c:pt idx="6">
                  <c:v>19036</c:v>
                </c:pt>
                <c:pt idx="12">
                  <c:v>24760</c:v>
                </c:pt>
              </c:numCache>
            </c:numRef>
          </c:val>
          <c:extLst>
            <c:ext xmlns:c16="http://schemas.microsoft.com/office/drawing/2014/chart" uri="{C3380CC4-5D6E-409C-BE32-E72D297353CC}">
              <c16:uniqueId val="{00000000-867A-46D0-B690-45006B5D269E}"/>
            </c:ext>
          </c:extLst>
        </c:ser>
        <c:ser>
          <c:idx val="1"/>
          <c:order val="1"/>
          <c:tx>
            <c:strRef>
              <c:f>Hoja1!$A$39:$C$39</c:f>
              <c:strCache>
                <c:ptCount val="3"/>
                <c:pt idx="0">
                  <c:v>CONSUMO m3 2024</c:v>
                </c:pt>
              </c:strCache>
            </c:strRef>
          </c:tx>
          <c:spPr>
            <a:solidFill>
              <a:srgbClr val="AC00AC"/>
            </a:solidFill>
            <a:ln>
              <a:solidFill>
                <a:schemeClr val="tx1"/>
              </a:solidFill>
            </a:ln>
            <a:effectLst/>
            <a:sp3d>
              <a:contourClr>
                <a:schemeClr val="tx1"/>
              </a:contourClr>
            </a:sp3d>
          </c:spPr>
          <c:invertIfNegative val="0"/>
          <c:cat>
            <c:strRef>
              <c:f>Hoja1!$D$37:$AA$37</c:f>
              <c:strCache>
                <c:ptCount val="19"/>
                <c:pt idx="0">
                  <c:v>PRIMER TRIMESTRE</c:v>
                </c:pt>
                <c:pt idx="6">
                  <c:v>SEGUNDO TRIMESTRE</c:v>
                </c:pt>
                <c:pt idx="12">
                  <c:v>TERCER TRIMESTRE</c:v>
                </c:pt>
                <c:pt idx="18">
                  <c:v>CUARTO TRIMESTRE</c:v>
                </c:pt>
              </c:strCache>
            </c:strRef>
          </c:cat>
          <c:val>
            <c:numRef>
              <c:f>Hoja1!$D$39:$AA$39</c:f>
              <c:numCache>
                <c:formatCode>0.00</c:formatCode>
                <c:ptCount val="24"/>
                <c:pt idx="0">
                  <c:v>78813</c:v>
                </c:pt>
                <c:pt idx="6">
                  <c:v>1257118</c:v>
                </c:pt>
                <c:pt idx="12">
                  <c:v>59975</c:v>
                </c:pt>
                <c:pt idx="18" formatCode="0">
                  <c:v>11000</c:v>
                </c:pt>
              </c:numCache>
            </c:numRef>
          </c:val>
          <c:extLst>
            <c:ext xmlns:c16="http://schemas.microsoft.com/office/drawing/2014/chart" uri="{C3380CC4-5D6E-409C-BE32-E72D297353CC}">
              <c16:uniqueId val="{00000001-867A-46D0-B690-45006B5D269E}"/>
            </c:ext>
          </c:extLst>
        </c:ser>
        <c:dLbls>
          <c:showLegendKey val="0"/>
          <c:showVal val="0"/>
          <c:showCatName val="0"/>
          <c:showSerName val="0"/>
          <c:showPercent val="0"/>
          <c:showBubbleSize val="0"/>
        </c:dLbls>
        <c:gapWidth val="30"/>
        <c:gapDepth val="230"/>
        <c:shape val="box"/>
        <c:axId val="1013210847"/>
        <c:axId val="1013211327"/>
        <c:axId val="0"/>
      </c:bar3DChart>
      <c:catAx>
        <c:axId val="101321084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13211327"/>
        <c:crosses val="autoZero"/>
        <c:auto val="1"/>
        <c:lblAlgn val="ctr"/>
        <c:lblOffset val="100"/>
        <c:noMultiLvlLbl val="0"/>
      </c:catAx>
      <c:valAx>
        <c:axId val="1013211327"/>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1321084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EFICACIA ENERGIA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Hoja1!$A$44:$C$44</c:f>
              <c:strCache>
                <c:ptCount val="3"/>
                <c:pt idx="0">
                  <c:v>CONSUMO kWh 2025</c:v>
                </c:pt>
              </c:strCache>
            </c:strRef>
          </c:tx>
          <c:spPr>
            <a:solidFill>
              <a:srgbClr val="99CC00"/>
            </a:solidFill>
            <a:ln>
              <a:solidFill>
                <a:schemeClr val="tx1"/>
              </a:solidFill>
            </a:ln>
            <a:effectLst/>
            <a:sp3d>
              <a:contourClr>
                <a:schemeClr val="tx1"/>
              </a:contourClr>
            </a:sp3d>
          </c:spPr>
          <c:invertIfNegative val="0"/>
          <c:cat>
            <c:strRef>
              <c:f>Hoja1!$D$43:$AA$43</c:f>
              <c:strCache>
                <c:ptCount val="19"/>
                <c:pt idx="0">
                  <c:v>PRIMER TRIMESTRE</c:v>
                </c:pt>
                <c:pt idx="6">
                  <c:v>SEGUNDO TRIMESTRE</c:v>
                </c:pt>
                <c:pt idx="12">
                  <c:v>TERCER TRIMESTRE</c:v>
                </c:pt>
                <c:pt idx="18">
                  <c:v>CUARTO TRIMESTRE</c:v>
                </c:pt>
              </c:strCache>
            </c:strRef>
          </c:cat>
          <c:val>
            <c:numRef>
              <c:f>Hoja1!$D$44:$AA$44</c:f>
              <c:numCache>
                <c:formatCode>0.00</c:formatCode>
                <c:ptCount val="24"/>
                <c:pt idx="0">
                  <c:v>319339</c:v>
                </c:pt>
                <c:pt idx="6">
                  <c:v>416768</c:v>
                </c:pt>
                <c:pt idx="12">
                  <c:v>790178</c:v>
                </c:pt>
              </c:numCache>
            </c:numRef>
          </c:val>
          <c:extLst>
            <c:ext xmlns:c16="http://schemas.microsoft.com/office/drawing/2014/chart" uri="{C3380CC4-5D6E-409C-BE32-E72D297353CC}">
              <c16:uniqueId val="{00000000-B45F-4AE3-A9B1-BB650B2010B8}"/>
            </c:ext>
          </c:extLst>
        </c:ser>
        <c:ser>
          <c:idx val="1"/>
          <c:order val="1"/>
          <c:tx>
            <c:strRef>
              <c:f>Hoja1!$A$45:$C$45</c:f>
              <c:strCache>
                <c:ptCount val="3"/>
                <c:pt idx="0">
                  <c:v>CONSUMO kWh 2024</c:v>
                </c:pt>
              </c:strCache>
            </c:strRef>
          </c:tx>
          <c:spPr>
            <a:solidFill>
              <a:srgbClr val="AC00AC"/>
            </a:solidFill>
            <a:ln>
              <a:solidFill>
                <a:schemeClr val="tx1"/>
              </a:solidFill>
            </a:ln>
            <a:effectLst/>
            <a:sp3d>
              <a:contourClr>
                <a:schemeClr val="tx1"/>
              </a:contourClr>
            </a:sp3d>
          </c:spPr>
          <c:invertIfNegative val="0"/>
          <c:cat>
            <c:strRef>
              <c:f>Hoja1!$D$43:$AA$43</c:f>
              <c:strCache>
                <c:ptCount val="19"/>
                <c:pt idx="0">
                  <c:v>PRIMER TRIMESTRE</c:v>
                </c:pt>
                <c:pt idx="6">
                  <c:v>SEGUNDO TRIMESTRE</c:v>
                </c:pt>
                <c:pt idx="12">
                  <c:v>TERCER TRIMESTRE</c:v>
                </c:pt>
                <c:pt idx="18">
                  <c:v>CUARTO TRIMESTRE</c:v>
                </c:pt>
              </c:strCache>
            </c:strRef>
          </c:cat>
          <c:val>
            <c:numRef>
              <c:f>Hoja1!$D$45:$AA$45</c:f>
              <c:numCache>
                <c:formatCode>0.00</c:formatCode>
                <c:ptCount val="24"/>
                <c:pt idx="0">
                  <c:v>358515</c:v>
                </c:pt>
                <c:pt idx="6">
                  <c:v>325975</c:v>
                </c:pt>
                <c:pt idx="12">
                  <c:v>367398</c:v>
                </c:pt>
              </c:numCache>
            </c:numRef>
          </c:val>
          <c:extLst>
            <c:ext xmlns:c16="http://schemas.microsoft.com/office/drawing/2014/chart" uri="{C3380CC4-5D6E-409C-BE32-E72D297353CC}">
              <c16:uniqueId val="{00000001-B45F-4AE3-A9B1-BB650B2010B8}"/>
            </c:ext>
          </c:extLst>
        </c:ser>
        <c:dLbls>
          <c:showLegendKey val="0"/>
          <c:showVal val="0"/>
          <c:showCatName val="0"/>
          <c:showSerName val="0"/>
          <c:showPercent val="0"/>
          <c:showBubbleSize val="0"/>
        </c:dLbls>
        <c:gapWidth val="30"/>
        <c:gapDepth val="230"/>
        <c:shape val="box"/>
        <c:axId val="1636712608"/>
        <c:axId val="1466084544"/>
        <c:axId val="0"/>
      </c:bar3DChart>
      <c:catAx>
        <c:axId val="163671260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66084544"/>
        <c:crosses val="autoZero"/>
        <c:auto val="1"/>
        <c:lblAlgn val="ctr"/>
        <c:lblOffset val="100"/>
        <c:noMultiLvlLbl val="0"/>
      </c:catAx>
      <c:valAx>
        <c:axId val="146608454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367126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7" Type="http://schemas.openxmlformats.org/officeDocument/2006/relationships/chart" Target="../charts/chart4.xml"/><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chart" Target="../charts/chart3.xml"/><Relationship Id="rId5" Type="http://schemas.openxmlformats.org/officeDocument/2006/relationships/chart" Target="../charts/chart2.xml"/><Relationship Id="rId4"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904875</xdr:colOff>
      <xdr:row>0</xdr:row>
      <xdr:rowOff>0</xdr:rowOff>
    </xdr:from>
    <xdr:to>
      <xdr:col>1</xdr:col>
      <xdr:colOff>904875</xdr:colOff>
      <xdr:row>2</xdr:row>
      <xdr:rowOff>171450</xdr:rowOff>
    </xdr:to>
    <xdr:pic>
      <xdr:nvPicPr>
        <xdr:cNvPr id="2" name="Picture 4" descr="logo alquiser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175" y="96202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904875</xdr:colOff>
      <xdr:row>45</xdr:row>
      <xdr:rowOff>0</xdr:rowOff>
    </xdr:from>
    <xdr:to>
      <xdr:col>1</xdr:col>
      <xdr:colOff>12700</xdr:colOff>
      <xdr:row>47</xdr:row>
      <xdr:rowOff>197344</xdr:rowOff>
    </xdr:to>
    <xdr:pic>
      <xdr:nvPicPr>
        <xdr:cNvPr id="3" name="Picture 4" descr="logo alquiser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76300" y="23945850"/>
          <a:ext cx="1270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904875</xdr:colOff>
      <xdr:row>45</xdr:row>
      <xdr:rowOff>0</xdr:rowOff>
    </xdr:from>
    <xdr:to>
      <xdr:col>1</xdr:col>
      <xdr:colOff>12700</xdr:colOff>
      <xdr:row>47</xdr:row>
      <xdr:rowOff>197344</xdr:rowOff>
    </xdr:to>
    <xdr:pic>
      <xdr:nvPicPr>
        <xdr:cNvPr id="4" name="Picture 4" descr="logo alquiser1">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76300" y="23945850"/>
          <a:ext cx="1270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1257300</xdr:colOff>
      <xdr:row>0</xdr:row>
      <xdr:rowOff>0</xdr:rowOff>
    </xdr:from>
    <xdr:to>
      <xdr:col>1</xdr:col>
      <xdr:colOff>2653565</xdr:colOff>
      <xdr:row>4</xdr:row>
      <xdr:rowOff>149678</xdr:rowOff>
    </xdr:to>
    <xdr:pic>
      <xdr:nvPicPr>
        <xdr:cNvPr id="6" name="8 Imagen" descr="http://desnet.uptc.edu.co/SIGMA/Imagenes/logo_SIG.jpg">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019300" y="0"/>
          <a:ext cx="1396265" cy="911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47880</xdr:colOff>
      <xdr:row>12</xdr:row>
      <xdr:rowOff>452756</xdr:rowOff>
    </xdr:from>
    <xdr:to>
      <xdr:col>19</xdr:col>
      <xdr:colOff>343440</xdr:colOff>
      <xdr:row>12</xdr:row>
      <xdr:rowOff>457076</xdr:rowOff>
    </xdr:to>
    <xdr:sp macro="" textlink="">
      <xdr:nvSpPr>
        <xdr:cNvPr id="5" name="9 Conector recto">
          <a:extLst>
            <a:ext uri="{FF2B5EF4-FFF2-40B4-BE49-F238E27FC236}">
              <a16:creationId xmlns:a16="http://schemas.microsoft.com/office/drawing/2014/main" id="{00E552F9-E5D3-4F97-AADD-DF68141F3998}"/>
            </a:ext>
          </a:extLst>
        </xdr:cNvPr>
        <xdr:cNvSpPr/>
      </xdr:nvSpPr>
      <xdr:spPr>
        <a:xfrm>
          <a:off x="9183831" y="4866453"/>
          <a:ext cx="1892003" cy="4320"/>
        </a:xfrm>
        <a:prstGeom prst="line">
          <a:avLst/>
        </a:prstGeom>
        <a:ln>
          <a:solidFill>
            <a:srgbClr val="000000"/>
          </a:solidFill>
        </a:ln>
      </xdr:spPr>
      <xdr:style>
        <a:lnRef idx="1">
          <a:schemeClr val="dk1"/>
        </a:lnRef>
        <a:fillRef idx="0">
          <a:schemeClr val="dk1"/>
        </a:fillRef>
        <a:effectRef idx="0">
          <a:schemeClr val="dk1"/>
        </a:effectRef>
        <a:fontRef idx="minor"/>
      </xdr:style>
      <xdr:txBody>
        <a:bodyPr/>
        <a:lstStyle/>
        <a:p>
          <a:endParaRPr lang="es-CO"/>
        </a:p>
      </xdr:txBody>
    </xdr:sp>
    <xdr:clientData/>
  </xdr:twoCellAnchor>
  <xdr:twoCellAnchor>
    <xdr:from>
      <xdr:col>15</xdr:col>
      <xdr:colOff>1485</xdr:colOff>
      <xdr:row>13</xdr:row>
      <xdr:rowOff>430098</xdr:rowOff>
    </xdr:from>
    <xdr:to>
      <xdr:col>19</xdr:col>
      <xdr:colOff>338445</xdr:colOff>
      <xdr:row>13</xdr:row>
      <xdr:rowOff>438378</xdr:rowOff>
    </xdr:to>
    <xdr:sp macro="" textlink="">
      <xdr:nvSpPr>
        <xdr:cNvPr id="7" name="7 Conector recto">
          <a:extLst>
            <a:ext uri="{FF2B5EF4-FFF2-40B4-BE49-F238E27FC236}">
              <a16:creationId xmlns:a16="http://schemas.microsoft.com/office/drawing/2014/main" id="{4194B91A-8C14-4B75-9929-931A1A48C2C2}"/>
            </a:ext>
          </a:extLst>
        </xdr:cNvPr>
        <xdr:cNvSpPr/>
      </xdr:nvSpPr>
      <xdr:spPr>
        <a:xfrm>
          <a:off x="9137436" y="5782880"/>
          <a:ext cx="1933403" cy="8280"/>
        </a:xfrm>
        <a:prstGeom prst="line">
          <a:avLst/>
        </a:prstGeom>
        <a:ln>
          <a:solidFill>
            <a:srgbClr val="000000"/>
          </a:solidFill>
        </a:ln>
      </xdr:spPr>
      <xdr:style>
        <a:lnRef idx="1">
          <a:schemeClr val="dk1"/>
        </a:lnRef>
        <a:fillRef idx="0">
          <a:schemeClr val="dk1"/>
        </a:fillRef>
        <a:effectRef idx="0">
          <a:schemeClr val="dk1"/>
        </a:effectRef>
        <a:fontRef idx="minor"/>
      </xdr:style>
    </xdr:sp>
    <xdr:clientData/>
  </xdr:twoCellAnchor>
  <xdr:twoCellAnchor>
    <xdr:from>
      <xdr:col>2</xdr:col>
      <xdr:colOff>1274167</xdr:colOff>
      <xdr:row>47</xdr:row>
      <xdr:rowOff>45127</xdr:rowOff>
    </xdr:from>
    <xdr:to>
      <xdr:col>15</xdr:col>
      <xdr:colOff>521178</xdr:colOff>
      <xdr:row>50</xdr:row>
      <xdr:rowOff>682924</xdr:rowOff>
    </xdr:to>
    <xdr:graphicFrame macro="">
      <xdr:nvGraphicFramePr>
        <xdr:cNvPr id="11" name="Gráfico 10">
          <a:extLst>
            <a:ext uri="{FF2B5EF4-FFF2-40B4-BE49-F238E27FC236}">
              <a16:creationId xmlns:a16="http://schemas.microsoft.com/office/drawing/2014/main" id="{2C05D14B-00EF-A878-9B84-3E4C644DAD3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1182156</xdr:colOff>
      <xdr:row>52</xdr:row>
      <xdr:rowOff>229905</xdr:rowOff>
    </xdr:from>
    <xdr:to>
      <xdr:col>15</xdr:col>
      <xdr:colOff>521178</xdr:colOff>
      <xdr:row>55</xdr:row>
      <xdr:rowOff>736839</xdr:rowOff>
    </xdr:to>
    <xdr:graphicFrame macro="">
      <xdr:nvGraphicFramePr>
        <xdr:cNvPr id="13" name="Gráfico 12">
          <a:extLst>
            <a:ext uri="{FF2B5EF4-FFF2-40B4-BE49-F238E27FC236}">
              <a16:creationId xmlns:a16="http://schemas.microsoft.com/office/drawing/2014/main" id="{9F8DBFCB-7765-68F3-F1D7-2EE96CC4A96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1200976</xdr:colOff>
      <xdr:row>57</xdr:row>
      <xdr:rowOff>160680</xdr:rowOff>
    </xdr:from>
    <xdr:to>
      <xdr:col>16</xdr:col>
      <xdr:colOff>13803</xdr:colOff>
      <xdr:row>63</xdr:row>
      <xdr:rowOff>331304</xdr:rowOff>
    </xdr:to>
    <xdr:graphicFrame macro="">
      <xdr:nvGraphicFramePr>
        <xdr:cNvPr id="16" name="Gráfico 15">
          <a:extLst>
            <a:ext uri="{FF2B5EF4-FFF2-40B4-BE49-F238E27FC236}">
              <a16:creationId xmlns:a16="http://schemas.microsoft.com/office/drawing/2014/main" id="{E2B8BEFF-966B-87C9-F871-8E277179F4D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1178891</xdr:colOff>
      <xdr:row>65</xdr:row>
      <xdr:rowOff>271118</xdr:rowOff>
    </xdr:from>
    <xdr:to>
      <xdr:col>16</xdr:col>
      <xdr:colOff>0</xdr:colOff>
      <xdr:row>71</xdr:row>
      <xdr:rowOff>151847</xdr:rowOff>
    </xdr:to>
    <xdr:graphicFrame macro="">
      <xdr:nvGraphicFramePr>
        <xdr:cNvPr id="18" name="Gráfico 17">
          <a:extLst>
            <a:ext uri="{FF2B5EF4-FFF2-40B4-BE49-F238E27FC236}">
              <a16:creationId xmlns:a16="http://schemas.microsoft.com/office/drawing/2014/main" id="{ACC95D58-A448-84D8-9753-7B1EF8F8966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87"/>
  <sheetViews>
    <sheetView tabSelected="1" zoomScale="69" zoomScaleNormal="69" workbookViewId="0">
      <selection activeCell="D4" sqref="D4:AA4"/>
    </sheetView>
  </sheetViews>
  <sheetFormatPr baseColWidth="10" defaultRowHeight="15" x14ac:dyDescent="0.25"/>
  <cols>
    <col min="2" max="2" width="52.42578125" customWidth="1"/>
    <col min="3" max="3" width="21.140625" customWidth="1"/>
    <col min="4" max="27" width="7.7109375" customWidth="1"/>
  </cols>
  <sheetData>
    <row r="1" spans="1:27" x14ac:dyDescent="0.25">
      <c r="A1" s="213"/>
      <c r="B1" s="214"/>
      <c r="C1" s="214"/>
      <c r="D1" s="218" t="s">
        <v>0</v>
      </c>
      <c r="E1" s="218"/>
      <c r="F1" s="218"/>
      <c r="G1" s="218"/>
      <c r="H1" s="218"/>
      <c r="I1" s="218"/>
      <c r="J1" s="218"/>
      <c r="K1" s="218"/>
      <c r="L1" s="218"/>
      <c r="M1" s="218"/>
      <c r="N1" s="218"/>
      <c r="O1" s="218"/>
      <c r="P1" s="218"/>
      <c r="Q1" s="218"/>
      <c r="R1" s="218"/>
      <c r="S1" s="218"/>
      <c r="T1" s="218"/>
      <c r="U1" s="218"/>
      <c r="V1" s="218"/>
      <c r="W1" s="218"/>
      <c r="X1" s="218"/>
      <c r="Y1" s="218"/>
      <c r="Z1" s="218"/>
      <c r="AA1" s="219"/>
    </row>
    <row r="2" spans="1:27" x14ac:dyDescent="0.25">
      <c r="A2" s="215"/>
      <c r="B2" s="216"/>
      <c r="C2" s="216"/>
      <c r="D2" s="220" t="s">
        <v>1</v>
      </c>
      <c r="E2" s="220"/>
      <c r="F2" s="220"/>
      <c r="G2" s="220"/>
      <c r="H2" s="220"/>
      <c r="I2" s="220"/>
      <c r="J2" s="220"/>
      <c r="K2" s="220"/>
      <c r="L2" s="220"/>
      <c r="M2" s="220"/>
      <c r="N2" s="220"/>
      <c r="O2" s="220"/>
      <c r="P2" s="220"/>
      <c r="Q2" s="220"/>
      <c r="R2" s="220"/>
      <c r="S2" s="220"/>
      <c r="T2" s="220"/>
      <c r="U2" s="220"/>
      <c r="V2" s="220"/>
      <c r="W2" s="220"/>
      <c r="X2" s="220"/>
      <c r="Y2" s="220"/>
      <c r="Z2" s="220"/>
      <c r="AA2" s="221"/>
    </row>
    <row r="3" spans="1:27" x14ac:dyDescent="0.25">
      <c r="A3" s="215"/>
      <c r="B3" s="216"/>
      <c r="C3" s="216"/>
      <c r="D3" s="220" t="s">
        <v>2</v>
      </c>
      <c r="E3" s="220"/>
      <c r="F3" s="220"/>
      <c r="G3" s="220"/>
      <c r="H3" s="220"/>
      <c r="I3" s="220"/>
      <c r="J3" s="220"/>
      <c r="K3" s="220"/>
      <c r="L3" s="220"/>
      <c r="M3" s="220"/>
      <c r="N3" s="220"/>
      <c r="O3" s="220"/>
      <c r="P3" s="220"/>
      <c r="Q3" s="220"/>
      <c r="R3" s="220"/>
      <c r="S3" s="220"/>
      <c r="T3" s="220"/>
      <c r="U3" s="220"/>
      <c r="V3" s="220"/>
      <c r="W3" s="220"/>
      <c r="X3" s="220"/>
      <c r="Y3" s="220"/>
      <c r="Z3" s="220"/>
      <c r="AA3" s="221"/>
    </row>
    <row r="4" spans="1:27" x14ac:dyDescent="0.25">
      <c r="A4" s="215"/>
      <c r="B4" s="216"/>
      <c r="C4" s="216"/>
      <c r="D4" s="222" t="s">
        <v>52</v>
      </c>
      <c r="E4" s="222"/>
      <c r="F4" s="222"/>
      <c r="G4" s="222"/>
      <c r="H4" s="222"/>
      <c r="I4" s="222"/>
      <c r="J4" s="222"/>
      <c r="K4" s="222"/>
      <c r="L4" s="222"/>
      <c r="M4" s="222"/>
      <c r="N4" s="222"/>
      <c r="O4" s="222"/>
      <c r="P4" s="222"/>
      <c r="Q4" s="222"/>
      <c r="R4" s="222"/>
      <c r="S4" s="222"/>
      <c r="T4" s="222"/>
      <c r="U4" s="222"/>
      <c r="V4" s="222"/>
      <c r="W4" s="222"/>
      <c r="X4" s="222"/>
      <c r="Y4" s="222"/>
      <c r="Z4" s="222"/>
      <c r="AA4" s="223"/>
    </row>
    <row r="5" spans="1:27" x14ac:dyDescent="0.25">
      <c r="A5" s="215"/>
      <c r="B5" s="216"/>
      <c r="C5" s="217"/>
      <c r="D5" s="216" t="s">
        <v>3</v>
      </c>
      <c r="E5" s="216"/>
      <c r="F5" s="216"/>
      <c r="G5" s="216"/>
      <c r="H5" s="216"/>
      <c r="I5" s="216"/>
      <c r="J5" s="216"/>
      <c r="K5" s="224" t="s">
        <v>53</v>
      </c>
      <c r="L5" s="216"/>
      <c r="M5" s="216"/>
      <c r="N5" s="216"/>
      <c r="O5" s="216"/>
      <c r="P5" s="216"/>
      <c r="Q5" s="216"/>
      <c r="R5" s="216"/>
      <c r="S5" s="216"/>
      <c r="T5" s="216" t="s">
        <v>4</v>
      </c>
      <c r="U5" s="216"/>
      <c r="V5" s="216"/>
      <c r="W5" s="216"/>
      <c r="X5" s="216"/>
      <c r="Y5" s="216"/>
      <c r="Z5" s="216"/>
      <c r="AA5" s="225"/>
    </row>
    <row r="6" spans="1:27" x14ac:dyDescent="0.25">
      <c r="A6" s="227" t="s">
        <v>5</v>
      </c>
      <c r="B6" s="228"/>
      <c r="C6" s="228"/>
      <c r="D6" s="229"/>
      <c r="E6" s="229"/>
      <c r="F6" s="229"/>
      <c r="G6" s="229"/>
      <c r="H6" s="229"/>
      <c r="I6" s="229"/>
      <c r="J6" s="229"/>
      <c r="K6" s="229"/>
      <c r="L6" s="229"/>
      <c r="M6" s="229"/>
      <c r="N6" s="229"/>
      <c r="O6" s="229"/>
      <c r="P6" s="229"/>
      <c r="Q6" s="229"/>
      <c r="R6" s="229"/>
      <c r="S6" s="229"/>
      <c r="T6" s="229"/>
      <c r="U6" s="229"/>
      <c r="V6" s="229"/>
      <c r="W6" s="229"/>
      <c r="X6" s="229"/>
      <c r="Y6" s="229"/>
      <c r="Z6" s="229"/>
      <c r="AA6" s="230"/>
    </row>
    <row r="7" spans="1:27" ht="55.5" customHeight="1" x14ac:dyDescent="0.25">
      <c r="A7" s="231" t="s">
        <v>65</v>
      </c>
      <c r="B7" s="232"/>
      <c r="C7" s="232"/>
      <c r="D7" s="232"/>
      <c r="E7" s="232"/>
      <c r="F7" s="232"/>
      <c r="G7" s="232"/>
      <c r="H7" s="232"/>
      <c r="I7" s="232"/>
      <c r="J7" s="232"/>
      <c r="K7" s="232"/>
      <c r="L7" s="232"/>
      <c r="M7" s="232"/>
      <c r="N7" s="232"/>
      <c r="O7" s="232"/>
      <c r="P7" s="232"/>
      <c r="Q7" s="232"/>
      <c r="R7" s="232"/>
      <c r="S7" s="232"/>
      <c r="T7" s="232"/>
      <c r="U7" s="232"/>
      <c r="V7" s="232"/>
      <c r="W7" s="232"/>
      <c r="X7" s="232"/>
      <c r="Y7" s="232"/>
      <c r="Z7" s="232"/>
      <c r="AA7" s="233"/>
    </row>
    <row r="8" spans="1:27" x14ac:dyDescent="0.25">
      <c r="A8" s="234" t="s">
        <v>6</v>
      </c>
      <c r="B8" s="235"/>
      <c r="C8" s="235"/>
      <c r="D8" s="235"/>
      <c r="E8" s="235"/>
      <c r="F8" s="235"/>
      <c r="G8" s="235"/>
      <c r="H8" s="235"/>
      <c r="I8" s="235"/>
      <c r="J8" s="235"/>
      <c r="K8" s="235"/>
      <c r="L8" s="235"/>
      <c r="M8" s="235"/>
      <c r="N8" s="235"/>
      <c r="O8" s="235"/>
      <c r="P8" s="235"/>
      <c r="Q8" s="235"/>
      <c r="R8" s="235"/>
      <c r="S8" s="235"/>
      <c r="T8" s="235"/>
      <c r="U8" s="235"/>
      <c r="V8" s="235"/>
      <c r="W8" s="235"/>
      <c r="X8" s="235"/>
      <c r="Y8" s="235"/>
      <c r="Z8" s="235"/>
      <c r="AA8" s="236"/>
    </row>
    <row r="9" spans="1:27" ht="33" customHeight="1" x14ac:dyDescent="0.25">
      <c r="A9" s="237" t="s">
        <v>64</v>
      </c>
      <c r="B9" s="237"/>
      <c r="C9" s="237"/>
      <c r="D9" s="237"/>
      <c r="E9" s="237"/>
      <c r="F9" s="237"/>
      <c r="G9" s="237"/>
      <c r="H9" s="237"/>
      <c r="I9" s="237"/>
      <c r="J9" s="237"/>
      <c r="K9" s="237"/>
      <c r="L9" s="237"/>
      <c r="M9" s="237"/>
      <c r="N9" s="237"/>
      <c r="O9" s="237"/>
      <c r="P9" s="237"/>
      <c r="Q9" s="237"/>
      <c r="R9" s="237"/>
      <c r="S9" s="237"/>
      <c r="T9" s="237"/>
      <c r="U9" s="237"/>
      <c r="V9" s="237"/>
      <c r="W9" s="237"/>
      <c r="X9" s="237"/>
      <c r="Y9" s="237"/>
      <c r="Z9" s="237"/>
      <c r="AA9" s="237"/>
    </row>
    <row r="10" spans="1:27" ht="33" customHeight="1" x14ac:dyDescent="0.25">
      <c r="A10" s="238" t="s">
        <v>7</v>
      </c>
      <c r="B10" s="239"/>
      <c r="C10" s="239"/>
      <c r="D10" s="239"/>
      <c r="E10" s="239"/>
      <c r="F10" s="240"/>
      <c r="G10" s="238" t="s">
        <v>8</v>
      </c>
      <c r="H10" s="239"/>
      <c r="I10" s="239"/>
      <c r="J10" s="239"/>
      <c r="K10" s="239"/>
      <c r="L10" s="240"/>
      <c r="M10" s="238" t="s">
        <v>9</v>
      </c>
      <c r="N10" s="239"/>
      <c r="O10" s="240"/>
      <c r="P10" s="238" t="s">
        <v>10</v>
      </c>
      <c r="Q10" s="239"/>
      <c r="R10" s="239"/>
      <c r="S10" s="239"/>
      <c r="T10" s="240"/>
      <c r="U10" s="238" t="s">
        <v>11</v>
      </c>
      <c r="V10" s="239"/>
      <c r="W10" s="239"/>
      <c r="X10" s="240"/>
      <c r="Y10" s="241" t="s">
        <v>12</v>
      </c>
      <c r="Z10" s="242"/>
      <c r="AA10" s="243"/>
    </row>
    <row r="11" spans="1:27" ht="54" customHeight="1" x14ac:dyDescent="0.25">
      <c r="A11" s="226" t="s">
        <v>13</v>
      </c>
      <c r="B11" s="226"/>
      <c r="C11" s="226"/>
      <c r="D11" s="226"/>
      <c r="E11" s="226"/>
      <c r="F11" s="226"/>
      <c r="G11" s="202" t="s">
        <v>54</v>
      </c>
      <c r="H11" s="202"/>
      <c r="I11" s="202"/>
      <c r="J11" s="202"/>
      <c r="K11" s="202"/>
      <c r="L11" s="202"/>
      <c r="M11" s="202" t="s">
        <v>55</v>
      </c>
      <c r="N11" s="202"/>
      <c r="O11" s="202"/>
      <c r="P11" s="202" t="s">
        <v>56</v>
      </c>
      <c r="Q11" s="202"/>
      <c r="R11" s="202"/>
      <c r="S11" s="202"/>
      <c r="T11" s="202"/>
      <c r="U11" s="206">
        <v>0.8</v>
      </c>
      <c r="V11" s="206"/>
      <c r="W11" s="206"/>
      <c r="X11" s="206"/>
      <c r="Y11" s="202" t="s">
        <v>57</v>
      </c>
      <c r="Z11" s="202"/>
      <c r="AA11" s="202"/>
    </row>
    <row r="12" spans="1:27" ht="68.25" customHeight="1" x14ac:dyDescent="0.25">
      <c r="A12" s="205" t="s">
        <v>14</v>
      </c>
      <c r="B12" s="205"/>
      <c r="C12" s="205"/>
      <c r="D12" s="205"/>
      <c r="E12" s="205"/>
      <c r="F12" s="205"/>
      <c r="G12" s="202" t="s">
        <v>58</v>
      </c>
      <c r="H12" s="202"/>
      <c r="I12" s="202"/>
      <c r="J12" s="202"/>
      <c r="K12" s="202"/>
      <c r="L12" s="202"/>
      <c r="M12" s="202" t="s">
        <v>55</v>
      </c>
      <c r="N12" s="202"/>
      <c r="O12" s="202"/>
      <c r="P12" s="202" t="s">
        <v>59</v>
      </c>
      <c r="Q12" s="202"/>
      <c r="R12" s="202"/>
      <c r="S12" s="202"/>
      <c r="T12" s="202"/>
      <c r="U12" s="206">
        <v>0.8</v>
      </c>
      <c r="V12" s="206"/>
      <c r="W12" s="206"/>
      <c r="X12" s="206"/>
      <c r="Y12" s="202" t="s">
        <v>57</v>
      </c>
      <c r="Z12" s="202"/>
      <c r="AA12" s="202"/>
    </row>
    <row r="13" spans="1:27" ht="74.25" customHeight="1" x14ac:dyDescent="0.25">
      <c r="A13" s="207" t="s">
        <v>15</v>
      </c>
      <c r="B13" s="208"/>
      <c r="C13" s="208"/>
      <c r="D13" s="208"/>
      <c r="E13" s="208"/>
      <c r="F13" s="209"/>
      <c r="G13" s="202" t="s">
        <v>60</v>
      </c>
      <c r="H13" s="202"/>
      <c r="I13" s="202"/>
      <c r="J13" s="202"/>
      <c r="K13" s="202"/>
      <c r="L13" s="202"/>
      <c r="M13" s="202" t="s">
        <v>55</v>
      </c>
      <c r="N13" s="202"/>
      <c r="O13" s="202"/>
      <c r="P13" s="203" t="s">
        <v>63</v>
      </c>
      <c r="Q13" s="203"/>
      <c r="R13" s="203"/>
      <c r="S13" s="203"/>
      <c r="T13" s="203"/>
      <c r="U13" s="204" t="s">
        <v>61</v>
      </c>
      <c r="V13" s="204"/>
      <c r="W13" s="204"/>
      <c r="X13" s="204"/>
      <c r="Y13" s="202" t="s">
        <v>57</v>
      </c>
      <c r="Z13" s="202"/>
      <c r="AA13" s="202"/>
    </row>
    <row r="14" spans="1:27" ht="69" customHeight="1" thickBot="1" x14ac:dyDescent="0.3">
      <c r="A14" s="210"/>
      <c r="B14" s="211"/>
      <c r="C14" s="211"/>
      <c r="D14" s="211"/>
      <c r="E14" s="211"/>
      <c r="F14" s="212"/>
      <c r="G14" s="202" t="s">
        <v>62</v>
      </c>
      <c r="H14" s="202"/>
      <c r="I14" s="202"/>
      <c r="J14" s="202"/>
      <c r="K14" s="202"/>
      <c r="L14" s="202"/>
      <c r="M14" s="202" t="s">
        <v>55</v>
      </c>
      <c r="N14" s="202"/>
      <c r="O14" s="202"/>
      <c r="P14" s="203" t="s">
        <v>63</v>
      </c>
      <c r="Q14" s="203"/>
      <c r="R14" s="203"/>
      <c r="S14" s="203"/>
      <c r="T14" s="203"/>
      <c r="U14" s="204" t="s">
        <v>61</v>
      </c>
      <c r="V14" s="204"/>
      <c r="W14" s="204"/>
      <c r="X14" s="204"/>
      <c r="Y14" s="202" t="s">
        <v>57</v>
      </c>
      <c r="Z14" s="202"/>
      <c r="AA14" s="202"/>
    </row>
    <row r="15" spans="1:27" ht="15.75" thickBot="1" x14ac:dyDescent="0.3">
      <c r="A15" s="184" t="s">
        <v>16</v>
      </c>
      <c r="B15" s="185"/>
      <c r="C15" s="185"/>
      <c r="D15" s="185"/>
      <c r="E15" s="186"/>
      <c r="F15" s="187" t="s">
        <v>66</v>
      </c>
      <c r="G15" s="188"/>
      <c r="H15" s="188"/>
      <c r="I15" s="188"/>
      <c r="J15" s="188"/>
      <c r="K15" s="188"/>
      <c r="L15" s="188"/>
      <c r="M15" s="188"/>
      <c r="N15" s="188"/>
      <c r="O15" s="188"/>
      <c r="P15" s="188"/>
      <c r="Q15" s="188"/>
      <c r="R15" s="188"/>
      <c r="S15" s="188"/>
      <c r="T15" s="188"/>
      <c r="U15" s="188"/>
      <c r="V15" s="188"/>
      <c r="W15" s="188"/>
      <c r="X15" s="188"/>
      <c r="Y15" s="188"/>
      <c r="Z15" s="188"/>
      <c r="AA15" s="189"/>
    </row>
    <row r="16" spans="1:27" ht="26.45" customHeight="1" thickBot="1" x14ac:dyDescent="0.3">
      <c r="A16" s="199" t="s">
        <v>17</v>
      </c>
      <c r="B16" s="200"/>
      <c r="C16" s="200"/>
      <c r="D16" s="200"/>
      <c r="E16" s="200"/>
      <c r="F16" s="200"/>
      <c r="G16" s="200"/>
      <c r="H16" s="200"/>
      <c r="I16" s="200"/>
      <c r="J16" s="200"/>
      <c r="K16" s="200"/>
      <c r="L16" s="200"/>
      <c r="M16" s="200"/>
      <c r="N16" s="200"/>
      <c r="O16" s="200"/>
      <c r="P16" s="200"/>
      <c r="Q16" s="200"/>
      <c r="R16" s="200"/>
      <c r="S16" s="200"/>
      <c r="T16" s="200"/>
      <c r="U16" s="200"/>
      <c r="V16" s="200"/>
      <c r="W16" s="200"/>
      <c r="X16" s="200"/>
      <c r="Y16" s="200"/>
      <c r="Z16" s="200"/>
      <c r="AA16" s="201"/>
    </row>
    <row r="17" spans="1:27" ht="20.25" customHeight="1" x14ac:dyDescent="0.25">
      <c r="A17" s="195" t="s">
        <v>18</v>
      </c>
      <c r="B17" s="196"/>
      <c r="C17" s="190" t="s">
        <v>9</v>
      </c>
      <c r="D17" s="175" t="s">
        <v>19</v>
      </c>
      <c r="E17" s="192"/>
      <c r="F17" s="192" t="s">
        <v>20</v>
      </c>
      <c r="G17" s="193"/>
      <c r="H17" s="174" t="s">
        <v>21</v>
      </c>
      <c r="I17" s="175"/>
      <c r="J17" s="174" t="s">
        <v>22</v>
      </c>
      <c r="K17" s="175"/>
      <c r="L17" s="174" t="s">
        <v>23</v>
      </c>
      <c r="M17" s="175"/>
      <c r="N17" s="174" t="s">
        <v>24</v>
      </c>
      <c r="O17" s="175"/>
      <c r="P17" s="174" t="s">
        <v>25</v>
      </c>
      <c r="Q17" s="175"/>
      <c r="R17" s="174" t="s">
        <v>26</v>
      </c>
      <c r="S17" s="175"/>
      <c r="T17" s="176" t="s">
        <v>27</v>
      </c>
      <c r="U17" s="177"/>
      <c r="V17" s="174" t="s">
        <v>28</v>
      </c>
      <c r="W17" s="175"/>
      <c r="X17" s="176" t="s">
        <v>29</v>
      </c>
      <c r="Y17" s="177"/>
      <c r="Z17" s="174" t="s">
        <v>30</v>
      </c>
      <c r="AA17" s="194"/>
    </row>
    <row r="18" spans="1:27" ht="15.75" thickBot="1" x14ac:dyDescent="0.3">
      <c r="A18" s="197"/>
      <c r="B18" s="198"/>
      <c r="C18" s="191"/>
      <c r="D18" s="11" t="s">
        <v>31</v>
      </c>
      <c r="E18" s="12" t="s">
        <v>32</v>
      </c>
      <c r="F18" s="12" t="s">
        <v>31</v>
      </c>
      <c r="G18" s="12" t="s">
        <v>32</v>
      </c>
      <c r="H18" s="12" t="s">
        <v>31</v>
      </c>
      <c r="I18" s="12" t="s">
        <v>32</v>
      </c>
      <c r="J18" s="12" t="s">
        <v>31</v>
      </c>
      <c r="K18" s="12" t="s">
        <v>32</v>
      </c>
      <c r="L18" s="12" t="s">
        <v>31</v>
      </c>
      <c r="M18" s="12" t="s">
        <v>32</v>
      </c>
      <c r="N18" s="12" t="s">
        <v>31</v>
      </c>
      <c r="O18" s="12" t="s">
        <v>32</v>
      </c>
      <c r="P18" s="12" t="s">
        <v>31</v>
      </c>
      <c r="Q18" s="12" t="s">
        <v>32</v>
      </c>
      <c r="R18" s="12" t="s">
        <v>31</v>
      </c>
      <c r="S18" s="12" t="s">
        <v>32</v>
      </c>
      <c r="T18" s="12" t="s">
        <v>31</v>
      </c>
      <c r="U18" s="12" t="s">
        <v>32</v>
      </c>
      <c r="V18" s="12" t="s">
        <v>31</v>
      </c>
      <c r="W18" s="12" t="s">
        <v>32</v>
      </c>
      <c r="X18" s="12" t="s">
        <v>31</v>
      </c>
      <c r="Y18" s="12" t="s">
        <v>32</v>
      </c>
      <c r="Z18" s="12" t="s">
        <v>31</v>
      </c>
      <c r="AA18" s="13" t="s">
        <v>32</v>
      </c>
    </row>
    <row r="19" spans="1:27" ht="49.5" customHeight="1" thickBot="1" x14ac:dyDescent="0.3">
      <c r="A19" s="178" t="s">
        <v>67</v>
      </c>
      <c r="B19" s="179"/>
      <c r="C19" s="15" t="s">
        <v>66</v>
      </c>
      <c r="D19" s="18"/>
      <c r="E19" s="19"/>
      <c r="F19" s="19"/>
      <c r="G19" s="19"/>
      <c r="H19" s="20"/>
      <c r="I19" s="21"/>
      <c r="J19" s="22"/>
      <c r="K19" s="22"/>
      <c r="L19" s="22"/>
      <c r="M19" s="22"/>
      <c r="N19" s="22"/>
      <c r="O19" s="19"/>
      <c r="P19" s="19"/>
      <c r="Q19" s="19"/>
      <c r="R19" s="23">
        <v>1</v>
      </c>
      <c r="S19" s="24">
        <v>1</v>
      </c>
      <c r="T19" s="19"/>
      <c r="U19" s="19"/>
      <c r="V19" s="19"/>
      <c r="W19" s="19"/>
      <c r="X19" s="25"/>
      <c r="Y19" s="19"/>
      <c r="Z19" s="19"/>
      <c r="AA19" s="26"/>
    </row>
    <row r="20" spans="1:27" ht="54" customHeight="1" x14ac:dyDescent="0.25">
      <c r="A20" s="178" t="s">
        <v>68</v>
      </c>
      <c r="B20" s="179"/>
      <c r="C20" s="16" t="s">
        <v>66</v>
      </c>
      <c r="D20" s="27"/>
      <c r="E20" s="28"/>
      <c r="F20" s="28"/>
      <c r="G20" s="28"/>
      <c r="H20" s="28"/>
      <c r="I20" s="29"/>
      <c r="J20" s="28"/>
      <c r="K20" s="28"/>
      <c r="L20" s="28"/>
      <c r="M20" s="28"/>
      <c r="N20" s="28"/>
      <c r="O20" s="28"/>
      <c r="P20" s="28"/>
      <c r="Q20" s="28"/>
      <c r="R20" s="23">
        <v>1</v>
      </c>
      <c r="S20" s="24">
        <v>1</v>
      </c>
      <c r="T20" s="30"/>
      <c r="U20" s="30"/>
      <c r="V20" s="31"/>
      <c r="W20" s="32"/>
      <c r="X20" s="33"/>
      <c r="Y20" s="28"/>
      <c r="Z20" s="28"/>
      <c r="AA20" s="34"/>
    </row>
    <row r="21" spans="1:27" ht="54" customHeight="1" thickBot="1" x14ac:dyDescent="0.3">
      <c r="A21" s="180" t="s">
        <v>69</v>
      </c>
      <c r="B21" s="181"/>
      <c r="C21" s="16" t="s">
        <v>66</v>
      </c>
      <c r="D21" s="27"/>
      <c r="E21" s="28"/>
      <c r="F21" s="35"/>
      <c r="G21" s="35"/>
      <c r="H21" s="35"/>
      <c r="I21" s="35"/>
      <c r="J21" s="36"/>
      <c r="K21" s="37"/>
      <c r="L21" s="38"/>
      <c r="M21" s="38"/>
      <c r="N21" s="35"/>
      <c r="O21" s="35"/>
      <c r="P21" s="30"/>
      <c r="Q21" s="38"/>
      <c r="R21" s="33"/>
      <c r="S21" s="33"/>
      <c r="T21" s="39">
        <v>1</v>
      </c>
      <c r="U21" s="47">
        <v>1</v>
      </c>
      <c r="V21" s="28"/>
      <c r="W21" s="28"/>
      <c r="X21" s="28"/>
      <c r="Y21" s="28"/>
      <c r="Z21" s="40"/>
      <c r="AA21" s="41"/>
    </row>
    <row r="22" spans="1:27" ht="54" customHeight="1" thickBot="1" x14ac:dyDescent="0.3">
      <c r="A22" s="180" t="s">
        <v>70</v>
      </c>
      <c r="B22" s="181"/>
      <c r="C22" s="16" t="s">
        <v>66</v>
      </c>
      <c r="D22" s="27"/>
      <c r="E22" s="28"/>
      <c r="F22" s="33"/>
      <c r="G22" s="28"/>
      <c r="H22" s="28"/>
      <c r="I22" s="28"/>
      <c r="J22" s="31"/>
      <c r="K22" s="37"/>
      <c r="L22" s="40"/>
      <c r="M22" s="40"/>
      <c r="N22" s="35"/>
      <c r="O22" s="35"/>
      <c r="P22" s="30"/>
      <c r="Q22" s="38"/>
      <c r="R22" s="35"/>
      <c r="S22" s="35"/>
      <c r="T22" s="28"/>
      <c r="U22" s="28"/>
      <c r="V22" s="42">
        <v>1</v>
      </c>
      <c r="W22" s="61"/>
      <c r="X22" s="28"/>
      <c r="Y22" s="47">
        <v>1</v>
      </c>
      <c r="Z22" s="40"/>
      <c r="AA22" s="41"/>
    </row>
    <row r="23" spans="1:27" ht="54" customHeight="1" thickBot="1" x14ac:dyDescent="0.3">
      <c r="A23" s="180" t="s">
        <v>71</v>
      </c>
      <c r="B23" s="181"/>
      <c r="C23" s="16" t="s">
        <v>66</v>
      </c>
      <c r="D23" s="43"/>
      <c r="E23" s="28"/>
      <c r="F23" s="30"/>
      <c r="G23" s="30"/>
      <c r="H23" s="28"/>
      <c r="I23" s="28"/>
      <c r="J23" s="35"/>
      <c r="K23" s="35"/>
      <c r="L23" s="31"/>
      <c r="M23" s="32"/>
      <c r="N23" s="35"/>
      <c r="O23" s="35"/>
      <c r="P23" s="28"/>
      <c r="Q23" s="30"/>
      <c r="R23" s="35"/>
      <c r="S23" s="35"/>
      <c r="T23" s="30"/>
      <c r="U23" s="30"/>
      <c r="V23" s="42">
        <v>1</v>
      </c>
      <c r="W23" s="30"/>
      <c r="X23" s="30"/>
      <c r="Y23" s="47">
        <v>1</v>
      </c>
      <c r="Z23" s="28"/>
      <c r="AA23" s="34"/>
    </row>
    <row r="24" spans="1:27" ht="54" customHeight="1" thickBot="1" x14ac:dyDescent="0.3">
      <c r="A24" s="180" t="s">
        <v>72</v>
      </c>
      <c r="B24" s="181"/>
      <c r="C24" s="16" t="s">
        <v>66</v>
      </c>
      <c r="D24" s="27"/>
      <c r="E24" s="28"/>
      <c r="F24" s="31"/>
      <c r="G24" s="44"/>
      <c r="H24" s="42">
        <v>1</v>
      </c>
      <c r="I24" s="45">
        <v>1</v>
      </c>
      <c r="J24" s="28"/>
      <c r="K24" s="40"/>
      <c r="L24" s="31"/>
      <c r="M24" s="32"/>
      <c r="N24" s="42">
        <v>1</v>
      </c>
      <c r="O24" s="24">
        <v>1</v>
      </c>
      <c r="P24" s="28"/>
      <c r="Q24" s="40"/>
      <c r="R24" s="31"/>
      <c r="S24" s="32"/>
      <c r="T24" s="42">
        <v>1</v>
      </c>
      <c r="U24" s="47">
        <v>1</v>
      </c>
      <c r="V24" s="29"/>
      <c r="W24" s="40"/>
      <c r="X24" s="42">
        <v>1</v>
      </c>
      <c r="Y24" s="32"/>
      <c r="Z24" s="35"/>
      <c r="AA24" s="46"/>
    </row>
    <row r="25" spans="1:27" ht="54" customHeight="1" thickBot="1" x14ac:dyDescent="0.3">
      <c r="A25" s="180" t="s">
        <v>73</v>
      </c>
      <c r="B25" s="181"/>
      <c r="C25" s="16" t="s">
        <v>66</v>
      </c>
      <c r="D25" s="27"/>
      <c r="E25" s="28"/>
      <c r="F25" s="30"/>
      <c r="G25" s="30"/>
      <c r="H25" s="28"/>
      <c r="I25" s="28"/>
      <c r="J25" s="35"/>
      <c r="K25" s="35"/>
      <c r="L25" s="35"/>
      <c r="M25" s="40"/>
      <c r="N25" s="28"/>
      <c r="O25" s="28"/>
      <c r="P25" s="28"/>
      <c r="Q25" s="40"/>
      <c r="R25" s="42">
        <v>1</v>
      </c>
      <c r="S25" s="47">
        <v>1</v>
      </c>
      <c r="T25" s="35"/>
      <c r="U25" s="35"/>
      <c r="V25" s="35"/>
      <c r="W25" s="35"/>
      <c r="X25" s="40"/>
      <c r="Y25" s="35"/>
      <c r="Z25" s="35"/>
      <c r="AA25" s="46"/>
    </row>
    <row r="26" spans="1:27" ht="53.25" customHeight="1" thickBot="1" x14ac:dyDescent="0.3">
      <c r="A26" s="182" t="s">
        <v>74</v>
      </c>
      <c r="B26" s="183"/>
      <c r="C26" s="17" t="s">
        <v>66</v>
      </c>
      <c r="D26" s="48"/>
      <c r="E26" s="49"/>
      <c r="F26" s="50"/>
      <c r="G26" s="50"/>
      <c r="H26" s="51">
        <v>1</v>
      </c>
      <c r="I26" s="47">
        <v>1</v>
      </c>
      <c r="J26" s="49"/>
      <c r="K26" s="52"/>
      <c r="L26" s="49"/>
      <c r="M26" s="52"/>
      <c r="N26" s="51">
        <v>1</v>
      </c>
      <c r="O26" s="47">
        <v>1</v>
      </c>
      <c r="P26" s="49"/>
      <c r="Q26" s="52"/>
      <c r="R26" s="49"/>
      <c r="S26" s="52"/>
      <c r="T26" s="51">
        <v>1</v>
      </c>
      <c r="U26" s="47">
        <v>1</v>
      </c>
      <c r="V26" s="53"/>
      <c r="W26" s="52"/>
      <c r="X26" s="52"/>
      <c r="Y26" s="54"/>
      <c r="Z26" s="54"/>
      <c r="AA26" s="55"/>
    </row>
    <row r="27" spans="1:27" ht="15.75" thickBot="1" x14ac:dyDescent="0.3">
      <c r="A27" s="169" t="s">
        <v>13</v>
      </c>
      <c r="B27" s="170"/>
      <c r="C27" s="170"/>
      <c r="D27" s="170"/>
      <c r="E27" s="170"/>
      <c r="F27" s="170"/>
      <c r="G27" s="170"/>
      <c r="H27" s="170"/>
      <c r="I27" s="170"/>
      <c r="J27" s="170"/>
      <c r="K27" s="170"/>
      <c r="L27" s="170"/>
      <c r="M27" s="170"/>
      <c r="N27" s="170"/>
      <c r="O27" s="170"/>
      <c r="P27" s="170"/>
      <c r="Q27" s="170"/>
      <c r="R27" s="170"/>
      <c r="S27" s="170"/>
      <c r="T27" s="170"/>
      <c r="U27" s="170"/>
      <c r="V27" s="170"/>
      <c r="W27" s="170"/>
      <c r="X27" s="170"/>
      <c r="Y27" s="170"/>
      <c r="Z27" s="170"/>
      <c r="AA27" s="171"/>
    </row>
    <row r="28" spans="1:27" ht="23.25" customHeight="1" thickBot="1" x14ac:dyDescent="0.3">
      <c r="A28" s="172"/>
      <c r="B28" s="173"/>
      <c r="C28" s="173"/>
      <c r="D28" s="71" t="s">
        <v>19</v>
      </c>
      <c r="E28" s="71"/>
      <c r="F28" s="72" t="s">
        <v>20</v>
      </c>
      <c r="G28" s="72"/>
      <c r="H28" s="72" t="s">
        <v>21</v>
      </c>
      <c r="I28" s="72"/>
      <c r="J28" s="71" t="s">
        <v>22</v>
      </c>
      <c r="K28" s="71"/>
      <c r="L28" s="72" t="s">
        <v>23</v>
      </c>
      <c r="M28" s="72"/>
      <c r="N28" s="72" t="s">
        <v>24</v>
      </c>
      <c r="O28" s="72"/>
      <c r="P28" s="71" t="s">
        <v>25</v>
      </c>
      <c r="Q28" s="71"/>
      <c r="R28" s="72" t="s">
        <v>26</v>
      </c>
      <c r="S28" s="72"/>
      <c r="T28" s="72" t="s">
        <v>27</v>
      </c>
      <c r="U28" s="72"/>
      <c r="V28" s="71" t="s">
        <v>28</v>
      </c>
      <c r="W28" s="71"/>
      <c r="X28" s="72" t="s">
        <v>29</v>
      </c>
      <c r="Y28" s="72"/>
      <c r="Z28" s="72" t="s">
        <v>30</v>
      </c>
      <c r="AA28" s="72"/>
    </row>
    <row r="29" spans="1:27" x14ac:dyDescent="0.25">
      <c r="A29" s="166" t="s">
        <v>33</v>
      </c>
      <c r="B29" s="167"/>
      <c r="C29" s="168"/>
      <c r="D29" s="161">
        <f>SUM(D19:D26)</f>
        <v>0</v>
      </c>
      <c r="E29" s="162"/>
      <c r="F29" s="161">
        <f t="shared" ref="F29" si="0">SUM(F19:F26)</f>
        <v>0</v>
      </c>
      <c r="G29" s="162"/>
      <c r="H29" s="161">
        <f t="shared" ref="H29" si="1">SUM(H19:H26)</f>
        <v>2</v>
      </c>
      <c r="I29" s="162"/>
      <c r="J29" s="161">
        <f t="shared" ref="J29" si="2">SUM(J19:J26)</f>
        <v>0</v>
      </c>
      <c r="K29" s="162"/>
      <c r="L29" s="161">
        <f t="shared" ref="L29" si="3">SUM(L19:L26)</f>
        <v>0</v>
      </c>
      <c r="M29" s="162"/>
      <c r="N29" s="161">
        <f t="shared" ref="N29" si="4">SUM(N19:N26)</f>
        <v>2</v>
      </c>
      <c r="O29" s="162"/>
      <c r="P29" s="161">
        <f t="shared" ref="P29" si="5">SUM(P19:P26)</f>
        <v>0</v>
      </c>
      <c r="Q29" s="162"/>
      <c r="R29" s="161">
        <f>SUM(R19:R26)</f>
        <v>3</v>
      </c>
      <c r="S29" s="162"/>
      <c r="T29" s="161">
        <f>SUM(T19:T26)</f>
        <v>3</v>
      </c>
      <c r="U29" s="162"/>
      <c r="V29" s="161">
        <f t="shared" ref="V29" si="6">SUM(V19:V26)</f>
        <v>2</v>
      </c>
      <c r="W29" s="162"/>
      <c r="X29" s="161">
        <f t="shared" ref="X29" si="7">SUM(X19:X26)</f>
        <v>1</v>
      </c>
      <c r="Y29" s="162"/>
      <c r="Z29" s="161">
        <f t="shared" ref="Z29" si="8">SUM(Z19:Z26)</f>
        <v>0</v>
      </c>
      <c r="AA29" s="162"/>
    </row>
    <row r="30" spans="1:27" x14ac:dyDescent="0.25">
      <c r="A30" s="163" t="s">
        <v>34</v>
      </c>
      <c r="B30" s="164"/>
      <c r="C30" s="165"/>
      <c r="D30" s="150">
        <f>SUM(E19:E26)</f>
        <v>0</v>
      </c>
      <c r="E30" s="151"/>
      <c r="F30" s="150">
        <f t="shared" ref="F30" si="9">SUM(G19:G26)</f>
        <v>0</v>
      </c>
      <c r="G30" s="151"/>
      <c r="H30" s="150">
        <f t="shared" ref="H30" si="10">SUM(I19:I26)</f>
        <v>2</v>
      </c>
      <c r="I30" s="151"/>
      <c r="J30" s="150">
        <f t="shared" ref="J30" si="11">SUM(K19:K26)</f>
        <v>0</v>
      </c>
      <c r="K30" s="151"/>
      <c r="L30" s="150">
        <f t="shared" ref="L30" si="12">SUM(M19:M26)</f>
        <v>0</v>
      </c>
      <c r="M30" s="151"/>
      <c r="N30" s="150">
        <f t="shared" ref="N30" si="13">SUM(O19:O26)</f>
        <v>2</v>
      </c>
      <c r="O30" s="151"/>
      <c r="P30" s="150">
        <f t="shared" ref="P30" si="14">SUM(Q19:Q26)</f>
        <v>0</v>
      </c>
      <c r="Q30" s="151"/>
      <c r="R30" s="150">
        <f t="shared" ref="R30" si="15">SUM(S19:S26)</f>
        <v>3</v>
      </c>
      <c r="S30" s="151"/>
      <c r="T30" s="150">
        <f t="shared" ref="T30" si="16">SUM(U19:U26)</f>
        <v>3</v>
      </c>
      <c r="U30" s="151"/>
      <c r="V30" s="150">
        <f t="shared" ref="V30" si="17">SUM(W19:W26)</f>
        <v>0</v>
      </c>
      <c r="W30" s="151"/>
      <c r="X30" s="150">
        <f t="shared" ref="X30" si="18">SUM(Y19:Y26)</f>
        <v>2</v>
      </c>
      <c r="Y30" s="151"/>
      <c r="Z30" s="150">
        <f t="shared" ref="Z30" si="19">SUM(AA19:AA26)</f>
        <v>0</v>
      </c>
      <c r="AA30" s="151"/>
    </row>
    <row r="31" spans="1:27" ht="15.75" thickBot="1" x14ac:dyDescent="0.3">
      <c r="A31" s="152" t="s">
        <v>35</v>
      </c>
      <c r="B31" s="153"/>
      <c r="C31" s="154"/>
      <c r="D31" s="155">
        <f>(SUM(D30:I30)/(SUM(D29:I29)))</f>
        <v>1</v>
      </c>
      <c r="E31" s="156"/>
      <c r="F31" s="156"/>
      <c r="G31" s="156"/>
      <c r="H31" s="156"/>
      <c r="I31" s="157"/>
      <c r="J31" s="155">
        <f t="shared" ref="J31" si="20">(SUM(J30:O30)/(SUM(J29:O29)))</f>
        <v>1</v>
      </c>
      <c r="K31" s="156"/>
      <c r="L31" s="156"/>
      <c r="M31" s="156"/>
      <c r="N31" s="156"/>
      <c r="O31" s="157"/>
      <c r="P31" s="155">
        <f t="shared" ref="P31" si="21">(SUM(P30:U30)/(SUM(P29:U29)))</f>
        <v>1</v>
      </c>
      <c r="Q31" s="156"/>
      <c r="R31" s="156"/>
      <c r="S31" s="156"/>
      <c r="T31" s="156"/>
      <c r="U31" s="157"/>
      <c r="V31" s="155">
        <f t="shared" ref="V31" si="22">(SUM(V30:AA30)/(SUM(V29:AA29)))</f>
        <v>0.66666666666666663</v>
      </c>
      <c r="W31" s="156"/>
      <c r="X31" s="156"/>
      <c r="Y31" s="156"/>
      <c r="Z31" s="156"/>
      <c r="AA31" s="157"/>
    </row>
    <row r="32" spans="1:27" ht="15.75" thickBot="1" x14ac:dyDescent="0.3">
      <c r="A32" s="74" t="s">
        <v>36</v>
      </c>
      <c r="B32" s="75"/>
      <c r="C32" s="75"/>
      <c r="D32" s="75"/>
      <c r="E32" s="75"/>
      <c r="F32" s="75"/>
      <c r="G32" s="75"/>
      <c r="H32" s="75"/>
      <c r="I32" s="75"/>
      <c r="J32" s="75"/>
      <c r="K32" s="75"/>
      <c r="L32" s="75"/>
      <c r="M32" s="75"/>
      <c r="N32" s="75"/>
      <c r="O32" s="75"/>
      <c r="P32" s="75"/>
      <c r="Q32" s="75"/>
      <c r="R32" s="75"/>
      <c r="S32" s="75"/>
      <c r="T32" s="75"/>
      <c r="U32" s="75"/>
      <c r="V32" s="75"/>
      <c r="W32" s="75"/>
      <c r="X32" s="75"/>
      <c r="Y32" s="75"/>
      <c r="Z32" s="75"/>
      <c r="AA32" s="76"/>
    </row>
    <row r="33" spans="1:28" x14ac:dyDescent="0.25">
      <c r="A33" s="158" t="s">
        <v>75</v>
      </c>
      <c r="B33" s="159"/>
      <c r="C33" s="160"/>
      <c r="D33" s="77">
        <v>4</v>
      </c>
      <c r="E33" s="78"/>
      <c r="F33" s="78"/>
      <c r="G33" s="78"/>
      <c r="H33" s="78"/>
      <c r="I33" s="78"/>
      <c r="J33" s="78"/>
      <c r="K33" s="78"/>
      <c r="L33" s="78"/>
      <c r="M33" s="78"/>
      <c r="N33" s="78"/>
      <c r="O33" s="78"/>
      <c r="P33" s="78"/>
      <c r="Q33" s="78"/>
      <c r="R33" s="78"/>
      <c r="S33" s="78"/>
      <c r="T33" s="78"/>
      <c r="U33" s="78"/>
      <c r="V33" s="78"/>
      <c r="W33" s="78"/>
      <c r="X33" s="78"/>
      <c r="Y33" s="78"/>
      <c r="Z33" s="78"/>
      <c r="AA33" s="79"/>
    </row>
    <row r="34" spans="1:28" ht="15.75" thickBot="1" x14ac:dyDescent="0.3">
      <c r="A34" s="80" t="s">
        <v>76</v>
      </c>
      <c r="B34" s="81"/>
      <c r="C34" s="82"/>
      <c r="D34" s="83">
        <v>2</v>
      </c>
      <c r="E34" s="84"/>
      <c r="F34" s="84"/>
      <c r="G34" s="84"/>
      <c r="H34" s="84"/>
      <c r="I34" s="84"/>
      <c r="J34" s="84"/>
      <c r="K34" s="84"/>
      <c r="L34" s="84"/>
      <c r="M34" s="84"/>
      <c r="N34" s="84"/>
      <c r="O34" s="84"/>
      <c r="P34" s="84"/>
      <c r="Q34" s="84"/>
      <c r="R34" s="84"/>
      <c r="S34" s="84"/>
      <c r="T34" s="84"/>
      <c r="U34" s="84"/>
      <c r="V34" s="84"/>
      <c r="W34" s="84"/>
      <c r="X34" s="84"/>
      <c r="Y34" s="84"/>
      <c r="Z34" s="84"/>
      <c r="AA34" s="85"/>
    </row>
    <row r="35" spans="1:28" ht="15.75" thickBot="1" x14ac:dyDescent="0.3">
      <c r="A35" s="86" t="s">
        <v>37</v>
      </c>
      <c r="B35" s="87"/>
      <c r="C35" s="88"/>
      <c r="D35" s="147">
        <f>D33/D34</f>
        <v>2</v>
      </c>
      <c r="E35" s="148"/>
      <c r="F35" s="148"/>
      <c r="G35" s="148"/>
      <c r="H35" s="148"/>
      <c r="I35" s="148"/>
      <c r="J35" s="148"/>
      <c r="K35" s="148"/>
      <c r="L35" s="148"/>
      <c r="M35" s="148"/>
      <c r="N35" s="148"/>
      <c r="O35" s="148"/>
      <c r="P35" s="148"/>
      <c r="Q35" s="148"/>
      <c r="R35" s="148"/>
      <c r="S35" s="148"/>
      <c r="T35" s="148"/>
      <c r="U35" s="148"/>
      <c r="V35" s="148"/>
      <c r="W35" s="148"/>
      <c r="X35" s="148"/>
      <c r="Y35" s="148"/>
      <c r="Z35" s="148"/>
      <c r="AA35" s="149"/>
    </row>
    <row r="36" spans="1:28" ht="15.75" thickBot="1" x14ac:dyDescent="0.3">
      <c r="A36" s="65" t="s">
        <v>79</v>
      </c>
      <c r="B36" s="65"/>
      <c r="C36" s="65"/>
      <c r="D36" s="65"/>
      <c r="E36" s="65"/>
      <c r="F36" s="65"/>
      <c r="G36" s="65"/>
      <c r="H36" s="65"/>
      <c r="I36" s="65"/>
      <c r="J36" s="65"/>
      <c r="K36" s="65"/>
      <c r="L36" s="65"/>
      <c r="M36" s="65"/>
      <c r="N36" s="65"/>
      <c r="O36" s="65"/>
      <c r="P36" s="65"/>
      <c r="Q36" s="65"/>
      <c r="R36" s="65"/>
      <c r="S36" s="65"/>
      <c r="T36" s="65"/>
      <c r="U36" s="65"/>
      <c r="V36" s="65"/>
      <c r="W36" s="65"/>
      <c r="X36" s="65"/>
      <c r="Y36" s="65"/>
      <c r="Z36" s="65"/>
      <c r="AA36" s="65"/>
    </row>
    <row r="37" spans="1:28" ht="15.75" thickBot="1" x14ac:dyDescent="0.3">
      <c r="A37" s="73"/>
      <c r="B37" s="73"/>
      <c r="C37" s="73"/>
      <c r="D37" s="65" t="s">
        <v>44</v>
      </c>
      <c r="E37" s="65"/>
      <c r="F37" s="65"/>
      <c r="G37" s="65"/>
      <c r="H37" s="65"/>
      <c r="I37" s="65"/>
      <c r="J37" s="65" t="s">
        <v>45</v>
      </c>
      <c r="K37" s="65"/>
      <c r="L37" s="65"/>
      <c r="M37" s="65"/>
      <c r="N37" s="65"/>
      <c r="O37" s="65"/>
      <c r="P37" s="65" t="s">
        <v>46</v>
      </c>
      <c r="Q37" s="65"/>
      <c r="R37" s="65"/>
      <c r="S37" s="65"/>
      <c r="T37" s="65"/>
      <c r="U37" s="65"/>
      <c r="V37" s="65" t="s">
        <v>47</v>
      </c>
      <c r="W37" s="65"/>
      <c r="X37" s="65"/>
      <c r="Y37" s="65"/>
      <c r="Z37" s="65"/>
      <c r="AA37" s="65"/>
    </row>
    <row r="38" spans="1:28" ht="24" customHeight="1" thickBot="1" x14ac:dyDescent="0.3">
      <c r="A38" s="63" t="s">
        <v>77</v>
      </c>
      <c r="B38" s="63"/>
      <c r="C38" s="63"/>
      <c r="D38" s="67">
        <v>14714</v>
      </c>
      <c r="E38" s="67"/>
      <c r="F38" s="67"/>
      <c r="G38" s="67"/>
      <c r="H38" s="67"/>
      <c r="I38" s="67"/>
      <c r="J38" s="67">
        <v>19036</v>
      </c>
      <c r="K38" s="67"/>
      <c r="L38" s="67"/>
      <c r="M38" s="67"/>
      <c r="N38" s="67"/>
      <c r="O38" s="67"/>
      <c r="P38" s="67">
        <v>24760</v>
      </c>
      <c r="Q38" s="67"/>
      <c r="R38" s="67"/>
      <c r="S38" s="67"/>
      <c r="T38" s="67"/>
      <c r="U38" s="67"/>
      <c r="V38" s="67"/>
      <c r="W38" s="67"/>
      <c r="X38" s="67"/>
      <c r="Y38" s="67"/>
      <c r="Z38" s="67"/>
      <c r="AA38" s="67"/>
    </row>
    <row r="39" spans="1:28" ht="15.75" thickBot="1" x14ac:dyDescent="0.3">
      <c r="A39" s="63" t="s">
        <v>78</v>
      </c>
      <c r="B39" s="63"/>
      <c r="C39" s="63"/>
      <c r="D39" s="142">
        <v>78813</v>
      </c>
      <c r="E39" s="142"/>
      <c r="F39" s="142"/>
      <c r="G39" s="142"/>
      <c r="H39" s="142"/>
      <c r="I39" s="142"/>
      <c r="J39" s="142">
        <v>1257118</v>
      </c>
      <c r="K39" s="142"/>
      <c r="L39" s="142"/>
      <c r="M39" s="142"/>
      <c r="N39" s="142"/>
      <c r="O39" s="142"/>
      <c r="P39" s="142">
        <v>59975</v>
      </c>
      <c r="Q39" s="142"/>
      <c r="R39" s="142"/>
      <c r="S39" s="142"/>
      <c r="T39" s="142"/>
      <c r="U39" s="142"/>
      <c r="V39" s="143">
        <v>11000</v>
      </c>
      <c r="W39" s="143"/>
      <c r="X39" s="143"/>
      <c r="Y39" s="143"/>
      <c r="Z39" s="143"/>
      <c r="AA39" s="143"/>
    </row>
    <row r="40" spans="1:28" ht="15.75" thickBot="1" x14ac:dyDescent="0.3">
      <c r="A40" s="63" t="s">
        <v>80</v>
      </c>
      <c r="B40" s="63"/>
      <c r="C40" s="63"/>
      <c r="D40" s="64">
        <f>1-(D38/D39)</f>
        <v>0.81330491162625451</v>
      </c>
      <c r="E40" s="64"/>
      <c r="F40" s="64"/>
      <c r="G40" s="64"/>
      <c r="H40" s="64"/>
      <c r="I40" s="64"/>
      <c r="J40" s="64">
        <f>1-(J38/J39)</f>
        <v>0.98485742786277819</v>
      </c>
      <c r="K40" s="64"/>
      <c r="L40" s="64"/>
      <c r="M40" s="64"/>
      <c r="N40" s="64"/>
      <c r="O40" s="64"/>
      <c r="P40" s="64">
        <f>1-(P38/P39)</f>
        <v>0.58716131721550646</v>
      </c>
      <c r="Q40" s="64"/>
      <c r="R40" s="64"/>
      <c r="S40" s="64"/>
      <c r="T40" s="64"/>
      <c r="U40" s="64"/>
      <c r="V40" s="64">
        <f>1-(V38/V39)</f>
        <v>1</v>
      </c>
      <c r="W40" s="64"/>
      <c r="X40" s="64"/>
      <c r="Y40" s="64"/>
      <c r="Z40" s="64"/>
      <c r="AA40" s="64"/>
    </row>
    <row r="41" spans="1:28" ht="6" customHeight="1" thickBot="1" x14ac:dyDescent="0.3">
      <c r="A41" s="144"/>
      <c r="B41" s="145"/>
      <c r="C41" s="145"/>
      <c r="D41" s="145"/>
      <c r="E41" s="145"/>
      <c r="F41" s="145"/>
      <c r="G41" s="145"/>
      <c r="H41" s="145"/>
      <c r="I41" s="145"/>
      <c r="J41" s="145"/>
      <c r="K41" s="145"/>
      <c r="L41" s="145"/>
      <c r="M41" s="145"/>
      <c r="N41" s="145"/>
      <c r="O41" s="145"/>
      <c r="P41" s="145"/>
      <c r="Q41" s="145"/>
      <c r="R41" s="145"/>
      <c r="S41" s="145"/>
      <c r="T41" s="145"/>
      <c r="U41" s="145"/>
      <c r="V41" s="145"/>
      <c r="W41" s="145"/>
      <c r="X41" s="145"/>
      <c r="Y41" s="145"/>
      <c r="Z41" s="145"/>
      <c r="AA41" s="146"/>
    </row>
    <row r="42" spans="1:28" ht="15.75" thickBot="1" x14ac:dyDescent="0.3">
      <c r="A42" s="65" t="s">
        <v>81</v>
      </c>
      <c r="B42" s="65"/>
      <c r="C42" s="65"/>
      <c r="D42" s="65"/>
      <c r="E42" s="65"/>
      <c r="F42" s="65"/>
      <c r="G42" s="65"/>
      <c r="H42" s="65"/>
      <c r="I42" s="65"/>
      <c r="J42" s="65"/>
      <c r="K42" s="65"/>
      <c r="L42" s="65"/>
      <c r="M42" s="65"/>
      <c r="N42" s="65"/>
      <c r="O42" s="65"/>
      <c r="P42" s="65"/>
      <c r="Q42" s="65"/>
      <c r="R42" s="65"/>
      <c r="S42" s="65"/>
      <c r="T42" s="65"/>
      <c r="U42" s="65"/>
      <c r="V42" s="65"/>
      <c r="W42" s="65"/>
      <c r="X42" s="65"/>
      <c r="Y42" s="65"/>
      <c r="Z42" s="65"/>
      <c r="AA42" s="65"/>
    </row>
    <row r="43" spans="1:28" ht="15.75" thickBot="1" x14ac:dyDescent="0.3">
      <c r="A43" s="65"/>
      <c r="B43" s="65"/>
      <c r="C43" s="65"/>
      <c r="D43" s="66" t="s">
        <v>44</v>
      </c>
      <c r="E43" s="66"/>
      <c r="F43" s="66"/>
      <c r="G43" s="66"/>
      <c r="H43" s="66"/>
      <c r="I43" s="66"/>
      <c r="J43" s="66" t="s">
        <v>45</v>
      </c>
      <c r="K43" s="66"/>
      <c r="L43" s="66"/>
      <c r="M43" s="66"/>
      <c r="N43" s="66"/>
      <c r="O43" s="66"/>
      <c r="P43" s="66" t="s">
        <v>46</v>
      </c>
      <c r="Q43" s="66"/>
      <c r="R43" s="66"/>
      <c r="S43" s="66"/>
      <c r="T43" s="66"/>
      <c r="U43" s="66"/>
      <c r="V43" s="66" t="s">
        <v>47</v>
      </c>
      <c r="W43" s="66"/>
      <c r="X43" s="66"/>
      <c r="Y43" s="66"/>
      <c r="Z43" s="66"/>
      <c r="AA43" s="66"/>
    </row>
    <row r="44" spans="1:28" ht="15.75" thickBot="1" x14ac:dyDescent="0.3">
      <c r="A44" s="63" t="s">
        <v>82</v>
      </c>
      <c r="B44" s="63"/>
      <c r="C44" s="63"/>
      <c r="D44" s="67">
        <v>319339</v>
      </c>
      <c r="E44" s="67"/>
      <c r="F44" s="67"/>
      <c r="G44" s="67"/>
      <c r="H44" s="67"/>
      <c r="I44" s="67"/>
      <c r="J44" s="67">
        <v>416768</v>
      </c>
      <c r="K44" s="67"/>
      <c r="L44" s="67"/>
      <c r="M44" s="67"/>
      <c r="N44" s="67"/>
      <c r="O44" s="67"/>
      <c r="P44" s="67">
        <v>790178</v>
      </c>
      <c r="Q44" s="67"/>
      <c r="R44" s="67"/>
      <c r="S44" s="67"/>
      <c r="T44" s="67"/>
      <c r="U44" s="67"/>
      <c r="V44" s="62"/>
      <c r="W44" s="62"/>
      <c r="X44" s="62"/>
      <c r="Y44" s="62"/>
      <c r="Z44" s="62"/>
      <c r="AA44" s="62"/>
    </row>
    <row r="45" spans="1:28" ht="15.75" thickBot="1" x14ac:dyDescent="0.3">
      <c r="A45" s="63" t="s">
        <v>83</v>
      </c>
      <c r="B45" s="63"/>
      <c r="C45" s="63"/>
      <c r="D45" s="67">
        <v>358515</v>
      </c>
      <c r="E45" s="67"/>
      <c r="F45" s="67"/>
      <c r="G45" s="67"/>
      <c r="H45" s="67"/>
      <c r="I45" s="67"/>
      <c r="J45" s="67">
        <v>325975</v>
      </c>
      <c r="K45" s="67"/>
      <c r="L45" s="67"/>
      <c r="M45" s="67"/>
      <c r="N45" s="67"/>
      <c r="O45" s="67"/>
      <c r="P45" s="67">
        <v>367398</v>
      </c>
      <c r="Q45" s="67"/>
      <c r="R45" s="67"/>
      <c r="S45" s="67"/>
      <c r="T45" s="67"/>
      <c r="U45" s="67"/>
      <c r="V45" s="62"/>
      <c r="W45" s="62"/>
      <c r="X45" s="62"/>
      <c r="Y45" s="62"/>
      <c r="Z45" s="62"/>
      <c r="AA45" s="62"/>
    </row>
    <row r="46" spans="1:28" ht="15.75" customHeight="1" thickBot="1" x14ac:dyDescent="0.3">
      <c r="A46" s="63" t="s">
        <v>80</v>
      </c>
      <c r="B46" s="63"/>
      <c r="C46" s="63"/>
      <c r="D46" s="64">
        <f>1-(D44/D45)</f>
        <v>0.10927297323682417</v>
      </c>
      <c r="E46" s="64"/>
      <c r="F46" s="64"/>
      <c r="G46" s="64"/>
      <c r="H46" s="64"/>
      <c r="I46" s="64"/>
      <c r="J46" s="64">
        <f>1-(J44/J45)</f>
        <v>-0.27852749443975755</v>
      </c>
      <c r="K46" s="64"/>
      <c r="L46" s="64"/>
      <c r="M46" s="64"/>
      <c r="N46" s="64"/>
      <c r="O46" s="64"/>
      <c r="P46" s="64">
        <f>1-(P44/P45)</f>
        <v>-1.1507411580901366</v>
      </c>
      <c r="Q46" s="64"/>
      <c r="R46" s="64"/>
      <c r="S46" s="64"/>
      <c r="T46" s="64"/>
      <c r="U46" s="64"/>
      <c r="V46" s="64" t="e">
        <f>1-(V44/V45)</f>
        <v>#DIV/0!</v>
      </c>
      <c r="W46" s="64"/>
      <c r="X46" s="64"/>
      <c r="Y46" s="64"/>
      <c r="Z46" s="64"/>
      <c r="AA46" s="64"/>
    </row>
    <row r="47" spans="1:28" x14ac:dyDescent="0.25">
      <c r="A47" s="68" t="s">
        <v>38</v>
      </c>
      <c r="B47" s="69"/>
      <c r="C47" s="69"/>
      <c r="D47" s="69"/>
      <c r="E47" s="69"/>
      <c r="F47" s="69"/>
      <c r="G47" s="69"/>
      <c r="H47" s="69"/>
      <c r="I47" s="69"/>
      <c r="J47" s="69"/>
      <c r="K47" s="69"/>
      <c r="L47" s="69"/>
      <c r="M47" s="69"/>
      <c r="N47" s="69"/>
      <c r="O47" s="69"/>
      <c r="P47" s="69"/>
      <c r="Q47" s="69"/>
      <c r="R47" s="69"/>
      <c r="S47" s="69"/>
      <c r="T47" s="69"/>
      <c r="U47" s="69"/>
      <c r="V47" s="69"/>
      <c r="W47" s="69"/>
      <c r="X47" s="69"/>
      <c r="Y47" s="69"/>
      <c r="Z47" s="69"/>
      <c r="AA47" s="70"/>
    </row>
    <row r="48" spans="1:28" ht="63.75" customHeight="1" x14ac:dyDescent="0.25">
      <c r="A48" s="57"/>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6"/>
    </row>
    <row r="49" spans="1:28" ht="63.75" customHeight="1" x14ac:dyDescent="0.25">
      <c r="A49" s="57"/>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6"/>
    </row>
    <row r="50" spans="1:28" ht="97.5" customHeight="1" x14ac:dyDescent="0.25">
      <c r="A50" s="57"/>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6"/>
    </row>
    <row r="51" spans="1:28" ht="63.75" customHeight="1" x14ac:dyDescent="0.25">
      <c r="A51" s="57"/>
      <c r="B51" s="57"/>
      <c r="C51" s="57"/>
      <c r="D51" s="57"/>
      <c r="E51" s="57"/>
      <c r="F51" s="57"/>
      <c r="G51" s="57"/>
      <c r="H51" s="57"/>
      <c r="I51" s="57"/>
      <c r="J51" s="57"/>
      <c r="K51" s="57"/>
      <c r="L51" s="57"/>
      <c r="M51" s="57"/>
      <c r="N51" s="57"/>
      <c r="O51" s="57"/>
      <c r="P51" s="57"/>
      <c r="Q51" s="57"/>
      <c r="R51" s="57"/>
      <c r="S51" s="57"/>
      <c r="T51" s="57"/>
      <c r="U51" s="57"/>
      <c r="V51" s="57"/>
      <c r="W51" s="57"/>
      <c r="X51" s="57"/>
      <c r="Y51" s="57"/>
      <c r="Z51" s="57"/>
      <c r="AA51" s="58"/>
    </row>
    <row r="52" spans="1:28" ht="15.75" thickBot="1" x14ac:dyDescent="0.3">
      <c r="A52" s="139" t="s">
        <v>39</v>
      </c>
      <c r="B52" s="140"/>
      <c r="C52" s="140"/>
      <c r="D52" s="140"/>
      <c r="E52" s="140"/>
      <c r="F52" s="140"/>
      <c r="G52" s="140"/>
      <c r="H52" s="140"/>
      <c r="I52" s="140"/>
      <c r="J52" s="140"/>
      <c r="K52" s="140"/>
      <c r="L52" s="140"/>
      <c r="M52" s="140"/>
      <c r="N52" s="140"/>
      <c r="O52" s="140"/>
      <c r="P52" s="140"/>
      <c r="Q52" s="140"/>
      <c r="R52" s="140"/>
      <c r="S52" s="140"/>
      <c r="T52" s="140"/>
      <c r="U52" s="140"/>
      <c r="V52" s="140"/>
      <c r="W52" s="140"/>
      <c r="X52" s="140"/>
      <c r="Y52" s="140"/>
      <c r="Z52" s="140"/>
      <c r="AA52" s="141"/>
    </row>
    <row r="53" spans="1:28" ht="78.75" customHeight="1" x14ac:dyDescent="0.25">
      <c r="A53" s="59"/>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8"/>
    </row>
    <row r="54" spans="1:28" ht="78.75" customHeight="1" x14ac:dyDescent="0.25">
      <c r="A54" s="59"/>
      <c r="B54" s="57"/>
      <c r="C54" s="57"/>
      <c r="D54" s="57"/>
      <c r="E54" s="57"/>
      <c r="F54" s="57"/>
      <c r="G54" s="57"/>
      <c r="H54" s="57"/>
      <c r="I54" s="57"/>
      <c r="J54" s="57"/>
      <c r="K54" s="57"/>
      <c r="L54" s="57"/>
      <c r="M54" s="57"/>
      <c r="N54" s="57"/>
      <c r="O54" s="57"/>
      <c r="P54" s="57"/>
      <c r="Q54" s="57"/>
      <c r="R54" s="57"/>
      <c r="S54" s="57"/>
      <c r="T54" s="57"/>
      <c r="U54" s="57"/>
      <c r="V54" s="57"/>
      <c r="W54" s="57"/>
      <c r="X54" s="57"/>
      <c r="Y54" s="57"/>
      <c r="Z54" s="57"/>
      <c r="AA54" s="58"/>
    </row>
    <row r="55" spans="1:28" ht="78.75" customHeight="1" x14ac:dyDescent="0.25">
      <c r="A55" s="59"/>
      <c r="B55" s="57"/>
      <c r="C55" s="57"/>
      <c r="D55" s="57"/>
      <c r="E55" s="57"/>
      <c r="F55" s="57"/>
      <c r="G55" s="57"/>
      <c r="H55" s="57"/>
      <c r="I55" s="57"/>
      <c r="J55" s="57"/>
      <c r="K55" s="57"/>
      <c r="L55" s="57"/>
      <c r="M55" s="57"/>
      <c r="N55" s="57"/>
      <c r="O55" s="57"/>
      <c r="P55" s="57"/>
      <c r="Q55" s="57"/>
      <c r="R55" s="57"/>
      <c r="S55" s="57"/>
      <c r="T55" s="57"/>
      <c r="V55" s="57"/>
      <c r="W55" s="57"/>
      <c r="X55" s="57"/>
      <c r="Y55" s="57"/>
      <c r="Z55" s="57"/>
      <c r="AA55" s="58"/>
    </row>
    <row r="56" spans="1:28" ht="78.75" customHeight="1" thickBot="1" x14ac:dyDescent="0.3">
      <c r="A56" s="59"/>
      <c r="B56" s="57"/>
      <c r="C56" s="57"/>
      <c r="D56" s="57"/>
      <c r="E56" s="57"/>
      <c r="F56" s="57"/>
      <c r="G56" s="57"/>
      <c r="H56" s="57"/>
      <c r="I56" s="57"/>
      <c r="J56" s="57"/>
      <c r="K56" s="57"/>
      <c r="L56" s="57"/>
      <c r="M56" s="57"/>
      <c r="N56" s="57"/>
      <c r="O56" s="57"/>
      <c r="P56" s="57"/>
      <c r="Q56" s="57"/>
      <c r="R56" s="57"/>
      <c r="S56" s="57"/>
      <c r="T56" s="57"/>
      <c r="U56" s="57"/>
      <c r="V56" s="57"/>
      <c r="W56" s="57"/>
      <c r="X56" s="57"/>
      <c r="Y56" s="57"/>
      <c r="Z56" s="57"/>
      <c r="AA56" s="58"/>
    </row>
    <row r="57" spans="1:28" ht="15.75" thickBot="1" x14ac:dyDescent="0.3">
      <c r="A57" s="102" t="s">
        <v>40</v>
      </c>
      <c r="B57" s="103"/>
      <c r="C57" s="103"/>
      <c r="D57" s="103"/>
      <c r="E57" s="103"/>
      <c r="F57" s="103"/>
      <c r="G57" s="103"/>
      <c r="H57" s="103"/>
      <c r="I57" s="103"/>
      <c r="J57" s="103"/>
      <c r="K57" s="103"/>
      <c r="L57" s="103"/>
      <c r="M57" s="103"/>
      <c r="N57" s="103"/>
      <c r="O57" s="103"/>
      <c r="P57" s="103"/>
      <c r="Q57" s="103"/>
      <c r="R57" s="103"/>
      <c r="S57" s="103"/>
      <c r="T57" s="103"/>
      <c r="U57" s="103"/>
      <c r="V57" s="103"/>
      <c r="W57" s="103"/>
      <c r="X57" s="103"/>
      <c r="Y57" s="103"/>
      <c r="Z57" s="103"/>
      <c r="AA57" s="104"/>
    </row>
    <row r="58" spans="1:28" ht="43.5" customHeight="1" x14ac:dyDescent="0.25">
      <c r="A58" s="59"/>
      <c r="B58" s="123"/>
      <c r="C58" s="123"/>
      <c r="D58" s="123"/>
      <c r="E58" s="123"/>
      <c r="F58" s="123"/>
      <c r="G58" s="123"/>
      <c r="H58" s="123"/>
      <c r="I58" s="123"/>
      <c r="J58" s="123"/>
      <c r="K58" s="123"/>
      <c r="L58" s="123"/>
      <c r="M58" s="123"/>
      <c r="N58" s="123"/>
      <c r="O58" s="123"/>
      <c r="P58" s="123"/>
      <c r="Q58" s="123"/>
      <c r="R58" s="123"/>
      <c r="S58" s="123"/>
      <c r="T58" s="123"/>
      <c r="U58" s="123"/>
      <c r="V58" s="123"/>
      <c r="W58" s="123"/>
      <c r="X58" s="123"/>
      <c r="Y58" s="123"/>
      <c r="Z58" s="123"/>
      <c r="AA58" s="124"/>
    </row>
    <row r="59" spans="1:28" ht="43.5" customHeight="1" x14ac:dyDescent="0.25">
      <c r="A59" s="59"/>
      <c r="B59" s="135"/>
      <c r="C59" s="135"/>
      <c r="D59" s="135"/>
      <c r="E59" s="135"/>
      <c r="F59" s="135"/>
      <c r="G59" s="135"/>
      <c r="H59" s="135"/>
      <c r="I59" s="135"/>
      <c r="J59" s="135"/>
      <c r="K59" s="135"/>
      <c r="L59" s="135"/>
      <c r="M59" s="135"/>
      <c r="N59" s="135"/>
      <c r="O59" s="135"/>
      <c r="P59" s="135"/>
      <c r="Q59" s="135"/>
      <c r="R59" s="135"/>
      <c r="S59" s="135"/>
      <c r="T59" s="135"/>
      <c r="U59" s="135"/>
      <c r="V59" s="135"/>
      <c r="W59" s="135"/>
      <c r="X59" s="135"/>
      <c r="Y59" s="135"/>
      <c r="Z59" s="135"/>
      <c r="AA59" s="136"/>
    </row>
    <row r="60" spans="1:28" ht="43.5" customHeight="1" x14ac:dyDescent="0.25">
      <c r="A60" s="59"/>
      <c r="B60" s="3"/>
      <c r="C60" s="3"/>
      <c r="D60" s="3"/>
      <c r="E60" s="3"/>
      <c r="F60" s="3"/>
      <c r="G60" s="3"/>
      <c r="H60" s="3"/>
      <c r="I60" s="3"/>
      <c r="J60" s="3"/>
      <c r="K60" s="3"/>
      <c r="L60" s="3"/>
      <c r="M60" s="3"/>
      <c r="N60" s="3"/>
      <c r="O60" s="3"/>
      <c r="P60" s="3"/>
      <c r="Q60" s="3"/>
      <c r="R60" s="3"/>
      <c r="S60" s="3"/>
      <c r="T60" s="3"/>
      <c r="U60" s="3"/>
      <c r="V60" s="3"/>
      <c r="W60" s="3"/>
      <c r="X60" s="3"/>
      <c r="Y60" s="3"/>
      <c r="Z60" s="3"/>
      <c r="AA60" s="4"/>
    </row>
    <row r="61" spans="1:28" ht="43.5" customHeight="1" x14ac:dyDescent="0.25">
      <c r="A61" s="59"/>
      <c r="B61" s="135"/>
      <c r="C61" s="135"/>
      <c r="D61" s="135"/>
      <c r="E61" s="135"/>
      <c r="F61" s="135"/>
      <c r="G61" s="135"/>
      <c r="H61" s="135"/>
      <c r="I61" s="135"/>
      <c r="J61" s="135"/>
      <c r="K61" s="135"/>
      <c r="L61" s="135"/>
      <c r="M61" s="135"/>
      <c r="N61" s="135"/>
      <c r="O61" s="135"/>
      <c r="P61" s="135"/>
      <c r="Q61" s="135"/>
      <c r="R61" s="135"/>
      <c r="S61" s="135"/>
      <c r="T61" s="135"/>
      <c r="U61" s="135"/>
      <c r="V61" s="135"/>
      <c r="W61" s="135"/>
      <c r="X61" s="135"/>
      <c r="Y61" s="135"/>
      <c r="Z61" s="135"/>
      <c r="AA61" s="136"/>
    </row>
    <row r="62" spans="1:28" ht="43.5" customHeight="1" x14ac:dyDescent="0.25">
      <c r="A62" s="59"/>
      <c r="B62" s="137"/>
      <c r="C62" s="137"/>
      <c r="D62" s="137"/>
      <c r="E62" s="137"/>
      <c r="F62" s="137"/>
      <c r="G62" s="137"/>
      <c r="H62" s="137"/>
      <c r="I62" s="137"/>
      <c r="J62" s="137"/>
      <c r="K62" s="137"/>
      <c r="L62" s="137"/>
      <c r="M62" s="137"/>
      <c r="N62" s="137"/>
      <c r="O62" s="137"/>
      <c r="P62" s="137"/>
      <c r="Q62" s="137"/>
      <c r="R62" s="137"/>
      <c r="S62" s="137"/>
      <c r="T62" s="137"/>
      <c r="U62" s="137"/>
      <c r="V62" s="137"/>
      <c r="W62" s="137"/>
      <c r="X62" s="137"/>
      <c r="Y62" s="137"/>
      <c r="Z62" s="137"/>
      <c r="AA62" s="138"/>
    </row>
    <row r="63" spans="1:28" ht="43.5" customHeight="1" x14ac:dyDescent="0.25">
      <c r="A63" s="59"/>
      <c r="B63" s="135"/>
      <c r="C63" s="135"/>
      <c r="D63" s="135"/>
      <c r="E63" s="135"/>
      <c r="F63" s="135"/>
      <c r="G63" s="135"/>
      <c r="H63" s="135"/>
      <c r="I63" s="135"/>
      <c r="J63" s="135"/>
      <c r="K63" s="135"/>
      <c r="L63" s="135"/>
      <c r="M63" s="135"/>
      <c r="N63" s="135"/>
      <c r="O63" s="135"/>
      <c r="P63" s="135"/>
      <c r="Q63" s="135"/>
      <c r="R63" s="135"/>
      <c r="S63" s="135"/>
      <c r="T63" s="135"/>
      <c r="U63" s="135"/>
      <c r="V63" s="135"/>
      <c r="W63" s="135"/>
      <c r="X63" s="135"/>
      <c r="Y63" s="135"/>
      <c r="Z63" s="135"/>
      <c r="AA63" s="136"/>
    </row>
    <row r="64" spans="1:28" ht="43.5" customHeight="1" thickBot="1" x14ac:dyDescent="0.3">
      <c r="A64" s="59"/>
      <c r="B64" s="125"/>
      <c r="C64" s="125"/>
      <c r="D64" s="125"/>
      <c r="E64" s="125"/>
      <c r="F64" s="125"/>
      <c r="G64" s="125"/>
      <c r="H64" s="125"/>
      <c r="I64" s="125"/>
      <c r="J64" s="125"/>
      <c r="K64" s="125"/>
      <c r="L64" s="125"/>
      <c r="M64" s="125"/>
      <c r="N64" s="125"/>
      <c r="O64" s="125"/>
      <c r="P64" s="125"/>
      <c r="Q64" s="125"/>
      <c r="R64" s="125"/>
      <c r="S64" s="125"/>
      <c r="T64" s="125"/>
      <c r="U64" s="125"/>
      <c r="V64" s="125"/>
      <c r="W64" s="125"/>
      <c r="X64" s="125"/>
      <c r="Y64" s="125"/>
      <c r="Z64" s="125"/>
      <c r="AA64" s="126"/>
    </row>
    <row r="65" spans="1:27" ht="15.75" thickBot="1" x14ac:dyDescent="0.3">
      <c r="A65" s="102" t="s">
        <v>41</v>
      </c>
      <c r="B65" s="103"/>
      <c r="C65" s="103"/>
      <c r="D65" s="103"/>
      <c r="E65" s="103"/>
      <c r="F65" s="103"/>
      <c r="G65" s="103"/>
      <c r="H65" s="103"/>
      <c r="I65" s="103"/>
      <c r="J65" s="103"/>
      <c r="K65" s="103"/>
      <c r="L65" s="103"/>
      <c r="M65" s="103"/>
      <c r="N65" s="103"/>
      <c r="O65" s="103"/>
      <c r="P65" s="103"/>
      <c r="Q65" s="103"/>
      <c r="R65" s="103"/>
      <c r="S65" s="103"/>
      <c r="T65" s="103"/>
      <c r="U65" s="103"/>
      <c r="V65" s="103"/>
      <c r="W65" s="103"/>
      <c r="X65" s="103"/>
      <c r="Y65" s="103"/>
      <c r="Z65" s="103"/>
      <c r="AA65" s="104"/>
    </row>
    <row r="66" spans="1:27" ht="46.5" customHeight="1" x14ac:dyDescent="0.25">
      <c r="A66" s="59"/>
      <c r="B66" s="123"/>
      <c r="C66" s="123"/>
      <c r="D66" s="123"/>
      <c r="E66" s="123"/>
      <c r="F66" s="123"/>
      <c r="G66" s="123"/>
      <c r="H66" s="123"/>
      <c r="I66" s="123"/>
      <c r="J66" s="123"/>
      <c r="K66" s="123"/>
      <c r="L66" s="123"/>
      <c r="M66" s="123"/>
      <c r="N66" s="123"/>
      <c r="O66" s="123"/>
      <c r="P66" s="123"/>
      <c r="Q66" s="123"/>
      <c r="R66" s="123"/>
      <c r="S66" s="123"/>
      <c r="T66" s="123"/>
      <c r="U66" s="123"/>
      <c r="V66" s="123"/>
      <c r="W66" s="123"/>
      <c r="X66" s="123"/>
      <c r="Y66" s="123"/>
      <c r="Z66" s="123"/>
      <c r="AA66" s="124"/>
    </row>
    <row r="67" spans="1:27" ht="46.5" customHeight="1" x14ac:dyDescent="0.25">
      <c r="A67" s="59"/>
      <c r="B67" s="135"/>
      <c r="C67" s="135"/>
      <c r="D67" s="135"/>
      <c r="E67" s="135"/>
      <c r="F67" s="135"/>
      <c r="G67" s="135"/>
      <c r="H67" s="135"/>
      <c r="I67" s="135"/>
      <c r="J67" s="135"/>
      <c r="K67" s="135"/>
      <c r="L67" s="135"/>
      <c r="M67" s="135"/>
      <c r="N67" s="135"/>
      <c r="O67" s="135"/>
      <c r="P67" s="135"/>
      <c r="Q67" s="135"/>
      <c r="R67" s="135"/>
      <c r="S67" s="135"/>
      <c r="T67" s="135"/>
      <c r="U67" s="135"/>
      <c r="V67" s="135"/>
      <c r="W67" s="135"/>
      <c r="X67" s="135"/>
      <c r="Y67" s="135"/>
      <c r="Z67" s="135"/>
      <c r="AA67" s="136"/>
    </row>
    <row r="68" spans="1:27" ht="46.5" customHeight="1" x14ac:dyDescent="0.25">
      <c r="A68" s="59"/>
      <c r="B68" s="60"/>
      <c r="C68" s="60"/>
      <c r="Q68" s="60"/>
      <c r="R68" s="60"/>
      <c r="S68" s="60"/>
    </row>
    <row r="69" spans="1:27" ht="46.5" customHeight="1" x14ac:dyDescent="0.25">
      <c r="A69" s="59"/>
      <c r="B69" s="137"/>
      <c r="C69" s="137"/>
      <c r="D69" s="137"/>
      <c r="E69" s="137"/>
      <c r="F69" s="137"/>
      <c r="G69" s="137"/>
      <c r="H69" s="137"/>
      <c r="I69" s="137"/>
      <c r="J69" s="137"/>
      <c r="K69" s="137"/>
      <c r="L69" s="137"/>
      <c r="M69" s="137"/>
      <c r="N69" s="137"/>
      <c r="O69" s="137"/>
      <c r="P69" s="137"/>
      <c r="Q69" s="137"/>
      <c r="R69" s="137"/>
      <c r="S69" s="137"/>
      <c r="T69" s="137"/>
      <c r="U69" s="137"/>
      <c r="V69" s="137"/>
      <c r="W69" s="137"/>
      <c r="X69" s="137"/>
      <c r="Y69" s="137"/>
      <c r="Z69" s="137"/>
      <c r="AA69" s="138"/>
    </row>
    <row r="70" spans="1:27" ht="46.5" customHeight="1" x14ac:dyDescent="0.25">
      <c r="A70" s="59"/>
      <c r="B70" s="123"/>
      <c r="C70" s="123"/>
      <c r="D70" s="123"/>
      <c r="E70" s="123"/>
      <c r="F70" s="123"/>
      <c r="G70" s="123"/>
      <c r="H70" s="123"/>
      <c r="I70" s="123"/>
      <c r="J70" s="123"/>
      <c r="K70" s="123"/>
      <c r="L70" s="123"/>
      <c r="M70" s="123"/>
      <c r="N70" s="123"/>
      <c r="O70" s="123"/>
      <c r="P70" s="123"/>
      <c r="Q70" s="123"/>
      <c r="R70" s="123"/>
      <c r="S70" s="123"/>
      <c r="T70" s="123"/>
      <c r="U70" s="123"/>
      <c r="V70" s="123"/>
      <c r="W70" s="123"/>
      <c r="X70" s="123"/>
      <c r="Y70" s="123"/>
      <c r="Z70" s="123"/>
      <c r="AA70" s="124"/>
    </row>
    <row r="71" spans="1:27" ht="46.5" customHeight="1" x14ac:dyDescent="0.25">
      <c r="A71" s="59"/>
      <c r="B71" s="125"/>
      <c r="C71" s="125"/>
      <c r="D71" s="125"/>
      <c r="E71" s="125"/>
      <c r="F71" s="125"/>
      <c r="G71" s="125"/>
      <c r="H71" s="125"/>
      <c r="I71" s="125"/>
      <c r="J71" s="125"/>
      <c r="K71" s="125"/>
      <c r="L71" s="125"/>
      <c r="M71" s="125"/>
      <c r="N71" s="125"/>
      <c r="O71" s="125"/>
      <c r="P71" s="125"/>
      <c r="Q71" s="125"/>
      <c r="R71" s="125"/>
      <c r="S71" s="125"/>
      <c r="T71" s="125"/>
      <c r="U71" s="125"/>
      <c r="V71" s="125"/>
      <c r="W71" s="125"/>
      <c r="X71" s="125"/>
      <c r="Y71" s="125"/>
      <c r="Z71" s="125"/>
      <c r="AA71" s="126"/>
    </row>
    <row r="72" spans="1:27" ht="46.5" customHeight="1" thickBot="1" x14ac:dyDescent="0.3">
      <c r="A72" s="59"/>
      <c r="B72" s="123"/>
      <c r="C72" s="123"/>
      <c r="D72" s="123"/>
      <c r="E72" s="123"/>
      <c r="F72" s="123"/>
      <c r="G72" s="123"/>
      <c r="H72" s="123"/>
      <c r="I72" s="123"/>
      <c r="J72" s="123"/>
      <c r="K72" s="123"/>
      <c r="L72" s="123"/>
      <c r="M72" s="123"/>
      <c r="N72" s="123"/>
      <c r="O72" s="123"/>
      <c r="P72" s="123"/>
      <c r="Q72" s="123"/>
      <c r="R72" s="123"/>
      <c r="S72" s="123"/>
      <c r="T72" s="123"/>
      <c r="U72" s="123"/>
      <c r="V72" s="123"/>
      <c r="W72" s="123"/>
      <c r="X72" s="123"/>
      <c r="Y72" s="123"/>
      <c r="Z72" s="123"/>
      <c r="AA72" s="124"/>
    </row>
    <row r="73" spans="1:27" ht="15.75" thickBot="1" x14ac:dyDescent="0.3">
      <c r="A73" s="127" t="s">
        <v>42</v>
      </c>
      <c r="B73" s="128"/>
      <c r="C73" s="128"/>
      <c r="D73" s="128"/>
      <c r="E73" s="128"/>
      <c r="F73" s="128"/>
      <c r="G73" s="128"/>
      <c r="H73" s="128"/>
      <c r="I73" s="128"/>
      <c r="J73" s="128"/>
      <c r="K73" s="128"/>
      <c r="L73" s="128"/>
      <c r="M73" s="128"/>
      <c r="N73" s="128"/>
      <c r="O73" s="128"/>
      <c r="P73" s="128"/>
      <c r="Q73" s="128"/>
      <c r="R73" s="128"/>
      <c r="S73" s="128"/>
      <c r="T73" s="128"/>
      <c r="U73" s="128"/>
      <c r="V73" s="128"/>
      <c r="W73" s="128"/>
      <c r="X73" s="128"/>
      <c r="Y73" s="128"/>
      <c r="Z73" s="128"/>
      <c r="AA73" s="129"/>
    </row>
    <row r="74" spans="1:27" ht="15.75" thickBot="1" x14ac:dyDescent="0.3">
      <c r="A74" s="119" t="s">
        <v>43</v>
      </c>
      <c r="B74" s="120"/>
      <c r="C74" s="120"/>
      <c r="D74" s="120"/>
      <c r="E74" s="120"/>
      <c r="F74" s="120"/>
      <c r="G74" s="120"/>
      <c r="H74" s="120"/>
      <c r="I74" s="120"/>
      <c r="J74" s="120"/>
      <c r="K74" s="120"/>
      <c r="L74" s="120"/>
      <c r="M74" s="120"/>
      <c r="N74" s="120"/>
      <c r="O74" s="120"/>
      <c r="P74" s="120"/>
      <c r="Q74" s="120"/>
      <c r="R74" s="120"/>
      <c r="S74" s="120"/>
      <c r="T74" s="120"/>
      <c r="U74" s="120"/>
      <c r="V74" s="120"/>
      <c r="W74" s="120"/>
      <c r="X74" s="120"/>
      <c r="Y74" s="120"/>
      <c r="Z74" s="120"/>
      <c r="AA74" s="121"/>
    </row>
    <row r="75" spans="1:27" ht="15.75" thickBot="1" x14ac:dyDescent="0.3">
      <c r="A75" s="130" t="s">
        <v>44</v>
      </c>
      <c r="B75" s="131"/>
      <c r="C75" s="132" t="s">
        <v>45</v>
      </c>
      <c r="D75" s="133"/>
      <c r="E75" s="133"/>
      <c r="F75" s="133"/>
      <c r="G75" s="133"/>
      <c r="H75" s="133"/>
      <c r="I75" s="134"/>
      <c r="J75" s="132" t="s">
        <v>46</v>
      </c>
      <c r="K75" s="133"/>
      <c r="L75" s="133"/>
      <c r="M75" s="133"/>
      <c r="N75" s="133"/>
      <c r="O75" s="133"/>
      <c r="P75" s="133"/>
      <c r="Q75" s="133"/>
      <c r="R75" s="133"/>
      <c r="S75" s="134"/>
      <c r="T75" s="133" t="s">
        <v>47</v>
      </c>
      <c r="U75" s="133"/>
      <c r="V75" s="133"/>
      <c r="W75" s="133"/>
      <c r="X75" s="133"/>
      <c r="Y75" s="133"/>
      <c r="Z75" s="133"/>
      <c r="AA75" s="134"/>
    </row>
    <row r="76" spans="1:27" ht="15.75" thickBot="1" x14ac:dyDescent="0.3">
      <c r="A76" s="5" t="s">
        <v>48</v>
      </c>
      <c r="B76" s="5" t="s">
        <v>49</v>
      </c>
      <c r="C76" s="5" t="s">
        <v>48</v>
      </c>
      <c r="D76" s="119" t="s">
        <v>49</v>
      </c>
      <c r="E76" s="120"/>
      <c r="F76" s="120"/>
      <c r="G76" s="120"/>
      <c r="H76" s="120"/>
      <c r="I76" s="121"/>
      <c r="J76" s="119" t="s">
        <v>48</v>
      </c>
      <c r="K76" s="120"/>
      <c r="L76" s="121"/>
      <c r="M76" s="119" t="s">
        <v>49</v>
      </c>
      <c r="N76" s="120"/>
      <c r="O76" s="120"/>
      <c r="P76" s="120"/>
      <c r="Q76" s="120"/>
      <c r="R76" s="120"/>
      <c r="S76" s="121"/>
      <c r="T76" s="119" t="s">
        <v>48</v>
      </c>
      <c r="U76" s="120"/>
      <c r="V76" s="121"/>
      <c r="W76" s="119" t="s">
        <v>49</v>
      </c>
      <c r="X76" s="120"/>
      <c r="Y76" s="120"/>
      <c r="Z76" s="120"/>
      <c r="AA76" s="121"/>
    </row>
    <row r="77" spans="1:27" ht="126" customHeight="1" thickBot="1" x14ac:dyDescent="0.3">
      <c r="A77" s="6">
        <v>45747</v>
      </c>
      <c r="B77" s="14" t="s">
        <v>85</v>
      </c>
      <c r="C77" s="7">
        <v>45838</v>
      </c>
      <c r="D77" s="92" t="s">
        <v>86</v>
      </c>
      <c r="E77" s="92"/>
      <c r="F77" s="92"/>
      <c r="G77" s="92"/>
      <c r="H77" s="92"/>
      <c r="I77" s="92"/>
      <c r="J77" s="91">
        <v>45930</v>
      </c>
      <c r="K77" s="92"/>
      <c r="L77" s="92"/>
      <c r="M77" s="92" t="s">
        <v>87</v>
      </c>
      <c r="N77" s="92"/>
      <c r="O77" s="92"/>
      <c r="P77" s="92"/>
      <c r="Q77" s="92"/>
      <c r="R77" s="92"/>
      <c r="S77" s="92"/>
      <c r="T77" s="91">
        <v>46022</v>
      </c>
      <c r="U77" s="92"/>
      <c r="V77" s="92"/>
      <c r="W77" s="92"/>
      <c r="X77" s="92"/>
      <c r="Y77" s="92"/>
      <c r="Z77" s="92"/>
      <c r="AA77" s="122"/>
    </row>
    <row r="78" spans="1:27" ht="15.75" thickBot="1" x14ac:dyDescent="0.3">
      <c r="A78" s="111" t="s">
        <v>50</v>
      </c>
      <c r="B78" s="112"/>
      <c r="C78" s="112"/>
      <c r="D78" s="112"/>
      <c r="E78" s="112"/>
      <c r="F78" s="112"/>
      <c r="G78" s="112"/>
      <c r="H78" s="112"/>
      <c r="I78" s="112"/>
      <c r="J78" s="112"/>
      <c r="K78" s="112"/>
      <c r="L78" s="112"/>
      <c r="M78" s="112"/>
      <c r="N78" s="112"/>
      <c r="O78" s="112"/>
      <c r="P78" s="112"/>
      <c r="Q78" s="112"/>
      <c r="R78" s="112"/>
      <c r="S78" s="112"/>
      <c r="T78" s="112"/>
      <c r="U78" s="112"/>
      <c r="V78" s="112"/>
      <c r="W78" s="112"/>
      <c r="X78" s="112"/>
      <c r="Y78" s="112"/>
      <c r="Z78" s="112"/>
      <c r="AA78" s="113"/>
    </row>
    <row r="79" spans="1:27" ht="15.75" thickBot="1" x14ac:dyDescent="0.3">
      <c r="A79" s="114" t="s">
        <v>44</v>
      </c>
      <c r="B79" s="115"/>
      <c r="C79" s="116" t="s">
        <v>45</v>
      </c>
      <c r="D79" s="117"/>
      <c r="E79" s="117"/>
      <c r="F79" s="117"/>
      <c r="G79" s="117"/>
      <c r="H79" s="117"/>
      <c r="I79" s="118"/>
      <c r="J79" s="116" t="s">
        <v>46</v>
      </c>
      <c r="K79" s="117"/>
      <c r="L79" s="117"/>
      <c r="M79" s="117"/>
      <c r="N79" s="117"/>
      <c r="O79" s="117"/>
      <c r="P79" s="117"/>
      <c r="Q79" s="117"/>
      <c r="R79" s="117"/>
      <c r="S79" s="118"/>
      <c r="T79" s="117" t="s">
        <v>47</v>
      </c>
      <c r="U79" s="117"/>
      <c r="V79" s="117"/>
      <c r="W79" s="117"/>
      <c r="X79" s="117"/>
      <c r="Y79" s="117"/>
      <c r="Z79" s="117"/>
      <c r="AA79" s="118"/>
    </row>
    <row r="80" spans="1:27" ht="15.75" thickBot="1" x14ac:dyDescent="0.3">
      <c r="A80" s="8" t="s">
        <v>48</v>
      </c>
      <c r="B80" s="8" t="s">
        <v>49</v>
      </c>
      <c r="C80" s="8" t="s">
        <v>48</v>
      </c>
      <c r="D80" s="111" t="s">
        <v>49</v>
      </c>
      <c r="E80" s="112"/>
      <c r="F80" s="112"/>
      <c r="G80" s="112"/>
      <c r="H80" s="112"/>
      <c r="I80" s="113"/>
      <c r="J80" s="111" t="s">
        <v>48</v>
      </c>
      <c r="K80" s="112"/>
      <c r="L80" s="113"/>
      <c r="M80" s="111" t="s">
        <v>49</v>
      </c>
      <c r="N80" s="112"/>
      <c r="O80" s="112"/>
      <c r="P80" s="112"/>
      <c r="Q80" s="112"/>
      <c r="R80" s="112"/>
      <c r="S80" s="113"/>
      <c r="T80" s="111" t="s">
        <v>48</v>
      </c>
      <c r="U80" s="112"/>
      <c r="V80" s="113"/>
      <c r="W80" s="111" t="s">
        <v>49</v>
      </c>
      <c r="X80" s="112"/>
      <c r="Y80" s="112"/>
      <c r="Z80" s="112"/>
      <c r="AA80" s="113"/>
    </row>
    <row r="81" spans="1:27" ht="129.75" customHeight="1" thickBot="1" x14ac:dyDescent="0.3">
      <c r="A81" s="6">
        <v>45747</v>
      </c>
      <c r="B81" s="1" t="s">
        <v>88</v>
      </c>
      <c r="C81" s="7">
        <v>45838</v>
      </c>
      <c r="D81" s="106" t="s">
        <v>88</v>
      </c>
      <c r="E81" s="106"/>
      <c r="F81" s="106"/>
      <c r="G81" s="106"/>
      <c r="H81" s="106"/>
      <c r="I81" s="106"/>
      <c r="J81" s="91">
        <v>45930</v>
      </c>
      <c r="K81" s="92"/>
      <c r="L81" s="92"/>
      <c r="M81" s="106" t="s">
        <v>88</v>
      </c>
      <c r="N81" s="106"/>
      <c r="O81" s="106"/>
      <c r="P81" s="106"/>
      <c r="Q81" s="106"/>
      <c r="R81" s="106"/>
      <c r="S81" s="106"/>
      <c r="T81" s="91">
        <v>45930</v>
      </c>
      <c r="U81" s="92"/>
      <c r="V81" s="92"/>
      <c r="W81" s="106"/>
      <c r="X81" s="106"/>
      <c r="Y81" s="106"/>
      <c r="Z81" s="106"/>
      <c r="AA81" s="107"/>
    </row>
    <row r="82" spans="1:27" ht="15.75" thickBot="1" x14ac:dyDescent="0.3">
      <c r="A82" s="108" t="s">
        <v>51</v>
      </c>
      <c r="B82" s="109"/>
      <c r="C82" s="109"/>
      <c r="D82" s="109"/>
      <c r="E82" s="109"/>
      <c r="F82" s="109"/>
      <c r="G82" s="109"/>
      <c r="H82" s="109"/>
      <c r="I82" s="109"/>
      <c r="J82" s="109"/>
      <c r="K82" s="109"/>
      <c r="L82" s="109"/>
      <c r="M82" s="109"/>
      <c r="N82" s="109"/>
      <c r="O82" s="109"/>
      <c r="P82" s="109"/>
      <c r="Q82" s="109"/>
      <c r="R82" s="109"/>
      <c r="S82" s="109"/>
      <c r="T82" s="109"/>
      <c r="U82" s="109"/>
      <c r="V82" s="109"/>
      <c r="W82" s="109"/>
      <c r="X82" s="109"/>
      <c r="Y82" s="109"/>
      <c r="Z82" s="109"/>
      <c r="AA82" s="110"/>
    </row>
    <row r="83" spans="1:27" ht="15.75" thickBot="1" x14ac:dyDescent="0.3">
      <c r="A83" s="100" t="s">
        <v>44</v>
      </c>
      <c r="B83" s="101"/>
      <c r="C83" s="102" t="s">
        <v>45</v>
      </c>
      <c r="D83" s="103"/>
      <c r="E83" s="103"/>
      <c r="F83" s="103"/>
      <c r="G83" s="103"/>
      <c r="H83" s="103"/>
      <c r="I83" s="104"/>
      <c r="J83" s="102" t="s">
        <v>46</v>
      </c>
      <c r="K83" s="103"/>
      <c r="L83" s="103"/>
      <c r="M83" s="103"/>
      <c r="N83" s="103"/>
      <c r="O83" s="103"/>
      <c r="P83" s="103"/>
      <c r="Q83" s="103"/>
      <c r="R83" s="103"/>
      <c r="S83" s="104"/>
      <c r="T83" s="103" t="s">
        <v>47</v>
      </c>
      <c r="U83" s="103"/>
      <c r="V83" s="103"/>
      <c r="W83" s="103"/>
      <c r="X83" s="103"/>
      <c r="Y83" s="103"/>
      <c r="Z83" s="103"/>
      <c r="AA83" s="104"/>
    </row>
    <row r="84" spans="1:27" x14ac:dyDescent="0.25">
      <c r="A84" s="9" t="s">
        <v>48</v>
      </c>
      <c r="B84" s="9" t="s">
        <v>49</v>
      </c>
      <c r="C84" s="9" t="s">
        <v>48</v>
      </c>
      <c r="D84" s="100" t="s">
        <v>49</v>
      </c>
      <c r="E84" s="105"/>
      <c r="F84" s="105"/>
      <c r="G84" s="105"/>
      <c r="H84" s="105"/>
      <c r="I84" s="101"/>
      <c r="J84" s="100" t="s">
        <v>48</v>
      </c>
      <c r="K84" s="105"/>
      <c r="L84" s="101"/>
      <c r="M84" s="100" t="s">
        <v>49</v>
      </c>
      <c r="N84" s="105"/>
      <c r="O84" s="105"/>
      <c r="P84" s="105"/>
      <c r="Q84" s="105"/>
      <c r="R84" s="105"/>
      <c r="S84" s="101"/>
      <c r="T84" s="100" t="s">
        <v>48</v>
      </c>
      <c r="U84" s="105"/>
      <c r="V84" s="101"/>
      <c r="W84" s="100" t="s">
        <v>49</v>
      </c>
      <c r="X84" s="105"/>
      <c r="Y84" s="105"/>
      <c r="Z84" s="105"/>
      <c r="AA84" s="101"/>
    </row>
    <row r="85" spans="1:27" ht="156" customHeight="1" x14ac:dyDescent="0.25">
      <c r="A85" s="6">
        <v>45747</v>
      </c>
      <c r="B85" s="10" t="s">
        <v>89</v>
      </c>
      <c r="C85" s="7">
        <v>45838</v>
      </c>
      <c r="D85" s="90" t="s">
        <v>90</v>
      </c>
      <c r="E85" s="90"/>
      <c r="F85" s="90"/>
      <c r="G85" s="90"/>
      <c r="H85" s="90"/>
      <c r="I85" s="90"/>
      <c r="J85" s="91">
        <v>45930</v>
      </c>
      <c r="K85" s="92"/>
      <c r="L85" s="92"/>
      <c r="M85" s="90" t="s">
        <v>91</v>
      </c>
      <c r="N85" s="90"/>
      <c r="O85" s="90"/>
      <c r="P85" s="90"/>
      <c r="Q85" s="90"/>
      <c r="R85" s="90"/>
      <c r="S85" s="90"/>
      <c r="T85" s="91">
        <v>45930</v>
      </c>
      <c r="U85" s="92"/>
      <c r="V85" s="92"/>
      <c r="W85" s="90"/>
      <c r="X85" s="90"/>
      <c r="Y85" s="90"/>
      <c r="Z85" s="90"/>
      <c r="AA85" s="93"/>
    </row>
    <row r="86" spans="1:27" ht="15.75" thickBot="1" x14ac:dyDescent="0.3">
      <c r="A86" s="94"/>
      <c r="B86" s="95"/>
      <c r="C86" s="96"/>
      <c r="D86" s="97"/>
      <c r="E86" s="98"/>
      <c r="F86" s="98"/>
      <c r="G86" s="98"/>
      <c r="H86" s="98"/>
      <c r="I86" s="98"/>
      <c r="J86" s="98"/>
      <c r="K86" s="98"/>
      <c r="L86" s="98"/>
      <c r="M86" s="98"/>
      <c r="N86" s="98"/>
      <c r="O86" s="98"/>
      <c r="P86" s="98"/>
      <c r="Q86" s="98"/>
      <c r="R86" s="98"/>
      <c r="S86" s="98"/>
      <c r="T86" s="98"/>
      <c r="U86" s="98"/>
      <c r="V86" s="98"/>
      <c r="W86" s="98"/>
      <c r="X86" s="98"/>
      <c r="Y86" s="98"/>
      <c r="Z86" s="98"/>
      <c r="AA86" s="99"/>
    </row>
    <row r="87" spans="1:27" x14ac:dyDescent="0.25">
      <c r="A87" s="2"/>
      <c r="B87" s="89" t="s">
        <v>84</v>
      </c>
      <c r="C87" s="89"/>
      <c r="D87" s="89"/>
      <c r="E87" s="89"/>
      <c r="F87" s="89"/>
      <c r="G87" s="89"/>
      <c r="H87" s="89"/>
      <c r="I87" s="89"/>
      <c r="J87" s="89"/>
      <c r="K87" s="89"/>
      <c r="L87" s="89"/>
      <c r="M87" s="89"/>
      <c r="N87" s="89"/>
      <c r="O87" s="89"/>
      <c r="P87" s="89"/>
      <c r="Q87" s="89"/>
      <c r="R87" s="89"/>
      <c r="S87" s="89"/>
      <c r="T87" s="89"/>
      <c r="U87" s="89"/>
      <c r="V87" s="89"/>
      <c r="W87" s="89"/>
      <c r="X87" s="89"/>
      <c r="Y87" s="89"/>
      <c r="Z87" s="89"/>
      <c r="AA87" s="89"/>
    </row>
  </sheetData>
  <mergeCells count="226">
    <mergeCell ref="A1:C5"/>
    <mergeCell ref="D1:AA1"/>
    <mergeCell ref="D2:AA2"/>
    <mergeCell ref="D3:AA3"/>
    <mergeCell ref="D4:AA4"/>
    <mergeCell ref="D5:J5"/>
    <mergeCell ref="K5:S5"/>
    <mergeCell ref="T5:AA5"/>
    <mergeCell ref="A11:F11"/>
    <mergeCell ref="G11:L11"/>
    <mergeCell ref="M11:O11"/>
    <mergeCell ref="P11:T11"/>
    <mergeCell ref="U11:X11"/>
    <mergeCell ref="Y11:AA11"/>
    <mergeCell ref="A6:AA6"/>
    <mergeCell ref="A7:AA7"/>
    <mergeCell ref="A8:AA8"/>
    <mergeCell ref="A9:AA9"/>
    <mergeCell ref="A10:F10"/>
    <mergeCell ref="G10:L10"/>
    <mergeCell ref="M10:O10"/>
    <mergeCell ref="P10:T10"/>
    <mergeCell ref="U10:X10"/>
    <mergeCell ref="Y10:AA10"/>
    <mergeCell ref="G14:L14"/>
    <mergeCell ref="M14:O14"/>
    <mergeCell ref="P14:T14"/>
    <mergeCell ref="U14:X14"/>
    <mergeCell ref="Y14:AA14"/>
    <mergeCell ref="A12:F12"/>
    <mergeCell ref="G12:L12"/>
    <mergeCell ref="M12:O12"/>
    <mergeCell ref="P12:T12"/>
    <mergeCell ref="U12:X12"/>
    <mergeCell ref="Y12:AA12"/>
    <mergeCell ref="G13:L13"/>
    <mergeCell ref="M13:O13"/>
    <mergeCell ref="P13:T13"/>
    <mergeCell ref="U13:X13"/>
    <mergeCell ref="Y13:AA13"/>
    <mergeCell ref="A13:F14"/>
    <mergeCell ref="A15:E15"/>
    <mergeCell ref="F15:AA15"/>
    <mergeCell ref="C17:C18"/>
    <mergeCell ref="D17:E17"/>
    <mergeCell ref="F17:G17"/>
    <mergeCell ref="H17:I17"/>
    <mergeCell ref="J17:K17"/>
    <mergeCell ref="X17:Y17"/>
    <mergeCell ref="Z17:AA17"/>
    <mergeCell ref="A17:B18"/>
    <mergeCell ref="A16:AA16"/>
    <mergeCell ref="A27:AA27"/>
    <mergeCell ref="A28:C28"/>
    <mergeCell ref="L17:M17"/>
    <mergeCell ref="N17:O17"/>
    <mergeCell ref="P17:Q17"/>
    <mergeCell ref="R17:S17"/>
    <mergeCell ref="T17:U17"/>
    <mergeCell ref="V17:W17"/>
    <mergeCell ref="A19:B19"/>
    <mergeCell ref="A25:B25"/>
    <mergeCell ref="A26:B26"/>
    <mergeCell ref="A20:B20"/>
    <mergeCell ref="A21:B21"/>
    <mergeCell ref="A22:B22"/>
    <mergeCell ref="A23:B23"/>
    <mergeCell ref="A24:B24"/>
    <mergeCell ref="Z29:AA29"/>
    <mergeCell ref="A30:C30"/>
    <mergeCell ref="D30:E30"/>
    <mergeCell ref="F30:G30"/>
    <mergeCell ref="H30:I30"/>
    <mergeCell ref="J30:K30"/>
    <mergeCell ref="L30:M30"/>
    <mergeCell ref="N30:O30"/>
    <mergeCell ref="P30:Q30"/>
    <mergeCell ref="R30:S30"/>
    <mergeCell ref="N29:O29"/>
    <mergeCell ref="P29:Q29"/>
    <mergeCell ref="R29:S29"/>
    <mergeCell ref="T29:U29"/>
    <mergeCell ref="V29:W29"/>
    <mergeCell ref="X29:Y29"/>
    <mergeCell ref="A29:C29"/>
    <mergeCell ref="D29:E29"/>
    <mergeCell ref="F29:G29"/>
    <mergeCell ref="H29:I29"/>
    <mergeCell ref="J29:K29"/>
    <mergeCell ref="L29:M29"/>
    <mergeCell ref="D35:AA35"/>
    <mergeCell ref="T30:U30"/>
    <mergeCell ref="V30:W30"/>
    <mergeCell ref="X30:Y30"/>
    <mergeCell ref="Z30:AA30"/>
    <mergeCell ref="A31:C31"/>
    <mergeCell ref="D31:I31"/>
    <mergeCell ref="J31:O31"/>
    <mergeCell ref="P31:U31"/>
    <mergeCell ref="V31:AA31"/>
    <mergeCell ref="A33:C33"/>
    <mergeCell ref="A52:AA52"/>
    <mergeCell ref="A39:C39"/>
    <mergeCell ref="D37:I37"/>
    <mergeCell ref="J37:O37"/>
    <mergeCell ref="P37:U37"/>
    <mergeCell ref="V37:AA37"/>
    <mergeCell ref="A38:C38"/>
    <mergeCell ref="D38:I38"/>
    <mergeCell ref="J38:O38"/>
    <mergeCell ref="P38:U38"/>
    <mergeCell ref="V38:AA38"/>
    <mergeCell ref="D39:I39"/>
    <mergeCell ref="J39:O39"/>
    <mergeCell ref="P39:U39"/>
    <mergeCell ref="V39:AA39"/>
    <mergeCell ref="D40:I40"/>
    <mergeCell ref="J40:O40"/>
    <mergeCell ref="P40:U40"/>
    <mergeCell ref="V40:AA40"/>
    <mergeCell ref="A41:AA41"/>
    <mergeCell ref="A42:AA42"/>
    <mergeCell ref="A40:C40"/>
    <mergeCell ref="D43:I43"/>
    <mergeCell ref="J43:O43"/>
    <mergeCell ref="B64:AA64"/>
    <mergeCell ref="A65:AA65"/>
    <mergeCell ref="B66:AA66"/>
    <mergeCell ref="B63:AA63"/>
    <mergeCell ref="B67:AA67"/>
    <mergeCell ref="B69:AA69"/>
    <mergeCell ref="A57:AA57"/>
    <mergeCell ref="B58:AA58"/>
    <mergeCell ref="B59:AA59"/>
    <mergeCell ref="B61:AA61"/>
    <mergeCell ref="B62:AA62"/>
    <mergeCell ref="B70:AA70"/>
    <mergeCell ref="B71:AA71"/>
    <mergeCell ref="B72:AA72"/>
    <mergeCell ref="A73:AA73"/>
    <mergeCell ref="A74:AA74"/>
    <mergeCell ref="A75:B75"/>
    <mergeCell ref="C75:I75"/>
    <mergeCell ref="J75:S75"/>
    <mergeCell ref="T75:AA75"/>
    <mergeCell ref="D76:I76"/>
    <mergeCell ref="J76:L76"/>
    <mergeCell ref="M76:S76"/>
    <mergeCell ref="T76:V76"/>
    <mergeCell ref="W76:AA76"/>
    <mergeCell ref="D77:I77"/>
    <mergeCell ref="J77:L77"/>
    <mergeCell ref="M77:S77"/>
    <mergeCell ref="T77:V77"/>
    <mergeCell ref="W77:AA77"/>
    <mergeCell ref="D81:I81"/>
    <mergeCell ref="J81:L81"/>
    <mergeCell ref="M81:S81"/>
    <mergeCell ref="T81:V81"/>
    <mergeCell ref="W81:AA81"/>
    <mergeCell ref="A82:AA82"/>
    <mergeCell ref="A78:AA78"/>
    <mergeCell ref="A79:B79"/>
    <mergeCell ref="C79:I79"/>
    <mergeCell ref="J79:S79"/>
    <mergeCell ref="T79:AA79"/>
    <mergeCell ref="D80:I80"/>
    <mergeCell ref="J80:L80"/>
    <mergeCell ref="M80:S80"/>
    <mergeCell ref="T80:V80"/>
    <mergeCell ref="W80:AA80"/>
    <mergeCell ref="B87:AA87"/>
    <mergeCell ref="D85:I85"/>
    <mergeCell ref="J85:L85"/>
    <mergeCell ref="M85:S85"/>
    <mergeCell ref="T85:V85"/>
    <mergeCell ref="W85:AA85"/>
    <mergeCell ref="A86:C86"/>
    <mergeCell ref="D86:AA86"/>
    <mergeCell ref="A83:B83"/>
    <mergeCell ref="C83:I83"/>
    <mergeCell ref="J83:S83"/>
    <mergeCell ref="T83:AA83"/>
    <mergeCell ref="D84:I84"/>
    <mergeCell ref="J84:L84"/>
    <mergeCell ref="M84:S84"/>
    <mergeCell ref="T84:V84"/>
    <mergeCell ref="W84:AA84"/>
    <mergeCell ref="A47:AA47"/>
    <mergeCell ref="D28:E28"/>
    <mergeCell ref="F28:G28"/>
    <mergeCell ref="H28:I28"/>
    <mergeCell ref="J28:K28"/>
    <mergeCell ref="L28:M28"/>
    <mergeCell ref="N28:O28"/>
    <mergeCell ref="P28:Q28"/>
    <mergeCell ref="R28:S28"/>
    <mergeCell ref="T28:U28"/>
    <mergeCell ref="V28:W28"/>
    <mergeCell ref="X28:Y28"/>
    <mergeCell ref="Z28:AA28"/>
    <mergeCell ref="A45:C45"/>
    <mergeCell ref="D45:I45"/>
    <mergeCell ref="J45:O45"/>
    <mergeCell ref="P45:U45"/>
    <mergeCell ref="A36:AA36"/>
    <mergeCell ref="A37:C37"/>
    <mergeCell ref="A32:AA32"/>
    <mergeCell ref="D33:AA33"/>
    <mergeCell ref="A34:C34"/>
    <mergeCell ref="D34:AA34"/>
    <mergeCell ref="A35:C35"/>
    <mergeCell ref="V45:AA45"/>
    <mergeCell ref="A46:C46"/>
    <mergeCell ref="D46:I46"/>
    <mergeCell ref="J46:O46"/>
    <mergeCell ref="P46:U46"/>
    <mergeCell ref="V46:AA46"/>
    <mergeCell ref="A43:C43"/>
    <mergeCell ref="P43:U43"/>
    <mergeCell ref="V43:AA43"/>
    <mergeCell ref="A44:C44"/>
    <mergeCell ref="D44:I44"/>
    <mergeCell ref="J44:O44"/>
    <mergeCell ref="P44:U44"/>
    <mergeCell ref="V44:AA44"/>
  </mergeCells>
  <pageMargins left="0.7" right="0.7" top="0.75" bottom="0.75" header="0.3" footer="0.3"/>
  <pageSetup scale="32" fitToHeight="0"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Macro1</vt:lpstr>
      <vt:lpstr>Hoja1</vt:lpstr>
      <vt:lpstr>Hoja1!Área_de_impresión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ISABEL CORDOBA</dc:creator>
  <cp:lastModifiedBy>TUPTC</cp:lastModifiedBy>
  <dcterms:created xsi:type="dcterms:W3CDTF">2016-07-14T16:19:35Z</dcterms:created>
  <dcterms:modified xsi:type="dcterms:W3CDTF">2025-11-18T22:18:26Z</dcterms:modified>
</cp:coreProperties>
</file>